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" yWindow="-120" windowWidth="14115" windowHeight="10545" tabRatio="933"/>
  </bookViews>
  <sheets>
    <sheet name="Приложение 1 (скорая базовая)" sheetId="32" r:id="rId1"/>
    <sheet name="Приложение 2 (АПП)" sheetId="38" r:id="rId2"/>
    <sheet name="Приложение 3 (Дисп)" sheetId="30" r:id="rId3"/>
    <sheet name="Приложение 4 (Стац.базовая)" sheetId="39" r:id="rId4"/>
    <sheet name="стационар (профили)" sheetId="45" r:id="rId5"/>
    <sheet name="Приложение 5 (ДневнойСтац)" sheetId="27" r:id="rId6"/>
    <sheet name="ДС профили" sheetId="46" r:id="rId7"/>
    <sheet name="Приложение 6 (скорая сверхбаз)" sheetId="37" r:id="rId8"/>
  </sheets>
  <externalReferences>
    <externalReference r:id="rId9"/>
  </externalReferences>
  <definedNames>
    <definedName name="_xlnm._FilterDatabase" localSheetId="0" hidden="1">'Приложение 1 (скорая базовая)'!$A$11:$H$11</definedName>
    <definedName name="_xlnm._FilterDatabase" localSheetId="1" hidden="1">'Приложение 2 (АПП)'!$A$10:$K$131</definedName>
    <definedName name="_xlnm._FilterDatabase" localSheetId="2" hidden="1">'Приложение 3 (Дисп)'!$A$9:$G$82</definedName>
    <definedName name="_xlnm._FilterDatabase" localSheetId="3" hidden="1">'Приложение 4 (Стац.базовая)'!$A$11:$N$91</definedName>
    <definedName name="_xlnm._FilterDatabase" localSheetId="5" hidden="1">'Приложение 5 (ДневнойСтац)'!$A$11:$G$110</definedName>
    <definedName name="_xlnm._FilterDatabase" localSheetId="4" hidden="1">'стационар (профили)'!$A$5:$CT$62</definedName>
    <definedName name="ВСЕГО_по_городу" localSheetId="1">[1]Город!#REF!</definedName>
    <definedName name="ВСЕГО_по_городу" localSheetId="3">[1]Город!#REF!</definedName>
    <definedName name="Всего_по_области" localSheetId="1">#REF!</definedName>
    <definedName name="Всего_по_области" localSheetId="3">#REF!</definedName>
    <definedName name="_xlnm.Print_Titles" localSheetId="6">'ДС профили'!$A:$A</definedName>
    <definedName name="_xlnm.Print_Titles" localSheetId="0">'Приложение 1 (скорая базовая)'!$11:$11</definedName>
    <definedName name="_xlnm.Print_Titles" localSheetId="1">'Приложение 2 (АПП)'!$A:$B,'Приложение 2 (АПП)'!$10:$10</definedName>
    <definedName name="_xlnm.Print_Titles" localSheetId="2">'Приложение 3 (Дисп)'!$9:$9</definedName>
    <definedName name="_xlnm.Print_Titles" localSheetId="3">'Приложение 4 (Стац.базовая)'!$11:$11</definedName>
    <definedName name="_xlnm.Print_Titles" localSheetId="5">'Приложение 5 (ДневнойСтац)'!$11:$11</definedName>
    <definedName name="_xlnm.Print_Titles" localSheetId="7">'Приложение 6 (скорая сверхбаз)'!$9:$9</definedName>
    <definedName name="_xlnm.Print_Titles" localSheetId="4">'стационар (профили)'!$A:$A</definedName>
    <definedName name="Итого_по_ведомственным_ЛПУ" localSheetId="1">[1]Ведомств.!#REF!</definedName>
    <definedName name="Итого_по_ведомственным_ЛПУ" localSheetId="3">[1]Ведомств.!#REF!</definedName>
    <definedName name="Итого_по_ЛПУ_обл._подчинения" localSheetId="1">[1]Област.!#REF!</definedName>
    <definedName name="Итого_по_ЛПУ_обл._подчинения" localSheetId="3">[1]Област.!#REF!</definedName>
    <definedName name="_xlnm.Print_Area" localSheetId="0">'Приложение 1 (скорая базовая)'!$A$1:$G$47</definedName>
    <definedName name="_xlnm.Print_Area" localSheetId="1">'Приложение 2 (АПП)'!$A$1:$K$132</definedName>
    <definedName name="_xlnm.Print_Area" localSheetId="2">'Приложение 3 (Дисп)'!$A$1:$G$82</definedName>
    <definedName name="_xlnm.Print_Area" localSheetId="3">'Приложение 4 (Стац.базовая)'!$A$1:$N$91</definedName>
    <definedName name="_xlnm.Print_Area" localSheetId="5">'Приложение 5 (ДневнойСтац)'!$A$1:$G$111</definedName>
    <definedName name="_xlnm.Print_Area" localSheetId="7">'Приложение 6 (скорая сверхбаз)'!$A$1:$E$45</definedName>
    <definedName name="_xlnm.Print_Area" localSheetId="4">'стационар (профили)'!$A$1:$CT$62</definedName>
  </definedNames>
  <calcPr calcId="125725" fullPrecision="0"/>
</workbook>
</file>

<file path=xl/calcChain.xml><?xml version="1.0" encoding="utf-8"?>
<calcChain xmlns="http://schemas.openxmlformats.org/spreadsheetml/2006/main">
  <c r="BY28" i="46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6"/>
  <c r="CT7"/>
  <c r="CT8"/>
  <c r="CT9"/>
  <c r="CT10"/>
  <c r="CT11"/>
  <c r="CT12"/>
  <c r="CT13"/>
  <c r="CT14"/>
  <c r="CT15"/>
  <c r="CT16"/>
  <c r="CT17"/>
  <c r="CT18"/>
  <c r="CT19"/>
  <c r="CT20"/>
  <c r="CT21"/>
  <c r="CT22"/>
  <c r="CT23"/>
  <c r="CT24"/>
  <c r="CT25"/>
  <c r="CT26"/>
  <c r="CT27"/>
  <c r="CT5"/>
  <c r="CT28" s="1"/>
  <c r="D68" i="27"/>
  <c r="D69"/>
  <c r="G131" i="38" l="1"/>
  <c r="CS8" i="45"/>
  <c r="CS9"/>
  <c r="CS11"/>
  <c r="CS13"/>
  <c r="CS14"/>
  <c r="CS15"/>
  <c r="CS18"/>
  <c r="CS21"/>
  <c r="CS22"/>
  <c r="CS24"/>
  <c r="CS26"/>
  <c r="CS27"/>
  <c r="CS30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49"/>
  <c r="CS50"/>
  <c r="CS51"/>
  <c r="CS52"/>
  <c r="CS53"/>
  <c r="CS54"/>
  <c r="CS55"/>
  <c r="CS56"/>
  <c r="CS57"/>
  <c r="CS58"/>
  <c r="CS59"/>
  <c r="CS60"/>
  <c r="CS6"/>
  <c r="C28" i="46" l="1"/>
  <c r="CR62" i="45" l="1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G62"/>
  <c r="BF62"/>
  <c r="BD62"/>
  <c r="BC62"/>
  <c r="BA62"/>
  <c r="AY62"/>
  <c r="AW62"/>
  <c r="AV62"/>
  <c r="AU62"/>
  <c r="AT62"/>
  <c r="AS62"/>
  <c r="AP62"/>
  <c r="AN62"/>
  <c r="AM62"/>
  <c r="AL62"/>
  <c r="AK62"/>
  <c r="AJ62"/>
  <c r="AI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I62"/>
  <c r="H62"/>
  <c r="CT61"/>
  <c r="CT60"/>
  <c r="CT59"/>
  <c r="CT58"/>
  <c r="CT57"/>
  <c r="CT56"/>
  <c r="CT55"/>
  <c r="CT54"/>
  <c r="CT53"/>
  <c r="CT52"/>
  <c r="CT51"/>
  <c r="CT50"/>
  <c r="CT49"/>
  <c r="CT48"/>
  <c r="CT47"/>
  <c r="CT46"/>
  <c r="CT45"/>
  <c r="CT44"/>
  <c r="CT43"/>
  <c r="CT42"/>
  <c r="CT41"/>
  <c r="CT40"/>
  <c r="CT39"/>
  <c r="CT38"/>
  <c r="CT37"/>
  <c r="CT36"/>
  <c r="CT35"/>
  <c r="CT34"/>
  <c r="CT33"/>
  <c r="CT32"/>
  <c r="AZ62"/>
  <c r="CT31"/>
  <c r="CT30"/>
  <c r="G62"/>
  <c r="CT27"/>
  <c r="CT26"/>
  <c r="K62"/>
  <c r="CT24"/>
  <c r="CT23"/>
  <c r="CT22"/>
  <c r="CT21"/>
  <c r="BE62"/>
  <c r="CT18"/>
  <c r="AX62"/>
  <c r="AO62"/>
  <c r="CT15"/>
  <c r="CT14"/>
  <c r="CT13"/>
  <c r="CS12"/>
  <c r="CT11"/>
  <c r="CT9"/>
  <c r="CT8"/>
  <c r="BH62"/>
  <c r="CT6"/>
  <c r="CS20" l="1"/>
  <c r="CS16"/>
  <c r="CS19"/>
  <c r="AQ62"/>
  <c r="BB62"/>
  <c r="AH62"/>
  <c r="F62"/>
  <c r="CT25"/>
  <c r="CT10"/>
  <c r="CS10"/>
  <c r="CT29"/>
  <c r="CS61"/>
  <c r="CT12"/>
  <c r="CT16"/>
  <c r="M62"/>
  <c r="CT20"/>
  <c r="CS23"/>
  <c r="CS29"/>
  <c r="CT28"/>
  <c r="E62"/>
  <c r="CT19"/>
  <c r="N62"/>
  <c r="AR62"/>
  <c r="CS17"/>
  <c r="CS31"/>
  <c r="O62"/>
  <c r="CT7"/>
  <c r="CS7"/>
  <c r="CT17"/>
  <c r="J62" l="1"/>
  <c r="CS25"/>
  <c r="CS28"/>
  <c r="L62"/>
  <c r="D62"/>
  <c r="CT62"/>
  <c r="CS62" l="1"/>
  <c r="K63" i="39" l="1"/>
  <c r="D15" i="30"/>
  <c r="K80" i="39"/>
  <c r="D81" i="30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4"/>
  <c r="D13"/>
  <c r="D12"/>
  <c r="D11"/>
  <c r="K58" i="39"/>
  <c r="K30"/>
  <c r="K28"/>
  <c r="K84"/>
  <c r="K75"/>
  <c r="K62"/>
  <c r="K47"/>
  <c r="K27"/>
  <c r="K15"/>
  <c r="K89"/>
  <c r="K70"/>
  <c r="K88"/>
  <c r="K39"/>
  <c r="E91"/>
  <c r="K26"/>
  <c r="K24"/>
  <c r="K23"/>
  <c r="K14"/>
  <c r="K87"/>
  <c r="K83"/>
  <c r="K79"/>
  <c r="K74"/>
  <c r="K69"/>
  <c r="K68"/>
  <c r="K61"/>
  <c r="K57"/>
  <c r="K56"/>
  <c r="K53"/>
  <c r="K46"/>
  <c r="K45"/>
  <c r="K34"/>
  <c r="K32"/>
  <c r="K31"/>
  <c r="K20"/>
  <c r="K19"/>
  <c r="K90"/>
  <c r="K85"/>
  <c r="K81"/>
  <c r="K77"/>
  <c r="K76"/>
  <c r="K71"/>
  <c r="K65"/>
  <c r="K64"/>
  <c r="K59"/>
  <c r="K35"/>
  <c r="K22"/>
  <c r="K21"/>
  <c r="K86"/>
  <c r="K82"/>
  <c r="K78"/>
  <c r="K73"/>
  <c r="K72"/>
  <c r="K67"/>
  <c r="K66"/>
  <c r="K60"/>
  <c r="K55"/>
  <c r="K51"/>
  <c r="K44"/>
  <c r="K42"/>
  <c r="K40"/>
  <c r="K33"/>
  <c r="K29"/>
  <c r="K25"/>
  <c r="F91" l="1"/>
  <c r="D91" l="1"/>
  <c r="C45" i="37" l="1"/>
  <c r="E45" l="1"/>
  <c r="D45"/>
  <c r="C82" i="30" l="1"/>
  <c r="C110" i="27" l="1"/>
  <c r="C47" i="32" l="1"/>
  <c r="G82" i="30" l="1"/>
  <c r="E82" l="1"/>
  <c r="D10" l="1"/>
  <c r="D82" l="1"/>
  <c r="F82"/>
  <c r="G47" i="32" l="1"/>
  <c r="D43"/>
  <c r="D38"/>
  <c r="D19"/>
  <c r="D27"/>
  <c r="D33"/>
  <c r="D35"/>
  <c r="D34"/>
  <c r="D16"/>
  <c r="D13"/>
  <c r="D28"/>
  <c r="D18"/>
  <c r="D37"/>
  <c r="D14"/>
  <c r="D39"/>
  <c r="D15"/>
  <c r="D29"/>
  <c r="D20"/>
  <c r="D46"/>
  <c r="D25"/>
  <c r="D42"/>
  <c r="D32"/>
  <c r="D26"/>
  <c r="D24"/>
  <c r="D45"/>
  <c r="D23"/>
  <c r="D41"/>
  <c r="D44"/>
  <c r="D22"/>
  <c r="D17"/>
  <c r="D36"/>
  <c r="D21"/>
  <c r="D40"/>
  <c r="D30"/>
  <c r="D31"/>
  <c r="D70" i="27" l="1"/>
  <c r="D13"/>
  <c r="D29"/>
  <c r="D96" l="1"/>
  <c r="D77"/>
  <c r="D41"/>
  <c r="D31"/>
  <c r="D26"/>
  <c r="D18"/>
  <c r="D39"/>
  <c r="D94"/>
  <c r="D83"/>
  <c r="D75"/>
  <c r="D44"/>
  <c r="D37"/>
  <c r="D24"/>
  <c r="D40"/>
  <c r="D88"/>
  <c r="D81"/>
  <c r="D73"/>
  <c r="D42"/>
  <c r="D30"/>
  <c r="D22"/>
  <c r="D45"/>
  <c r="D34"/>
  <c r="D98"/>
  <c r="D79"/>
  <c r="G110"/>
  <c r="D38"/>
  <c r="D20"/>
  <c r="D15"/>
  <c r="D35"/>
  <c r="D90" l="1"/>
  <c r="F110"/>
  <c r="D71"/>
  <c r="D49"/>
  <c r="D85"/>
  <c r="D92"/>
  <c r="D106" l="1"/>
  <c r="D89"/>
  <c r="D72"/>
  <c r="D19"/>
  <c r="D32"/>
  <c r="D95"/>
  <c r="D78"/>
  <c r="D57"/>
  <c r="D25"/>
  <c r="D36"/>
  <c r="D67"/>
  <c r="D56"/>
  <c r="D102"/>
  <c r="D52"/>
  <c r="D86"/>
  <c r="D109"/>
  <c r="D93"/>
  <c r="D76"/>
  <c r="D55"/>
  <c r="D23"/>
  <c r="D43"/>
  <c r="D101"/>
  <c r="D82"/>
  <c r="D59"/>
  <c r="D33"/>
  <c r="D16"/>
  <c r="D104"/>
  <c r="D61"/>
  <c r="D12"/>
  <c r="D54"/>
  <c r="D97"/>
  <c r="D80"/>
  <c r="D58"/>
  <c r="D47"/>
  <c r="D27"/>
  <c r="D107"/>
  <c r="D87"/>
  <c r="D62"/>
  <c r="D105"/>
  <c r="D65"/>
  <c r="D51"/>
  <c r="D60"/>
  <c r="D100"/>
  <c r="D103"/>
  <c r="D84"/>
  <c r="D64"/>
  <c r="D50"/>
  <c r="D46"/>
  <c r="D17"/>
  <c r="D28"/>
  <c r="D91"/>
  <c r="D74"/>
  <c r="D21"/>
  <c r="D48"/>
  <c r="D66"/>
  <c r="D53"/>
  <c r="D63"/>
  <c r="D108"/>
  <c r="D14" l="1"/>
  <c r="D99"/>
  <c r="E110"/>
  <c r="D110" l="1"/>
  <c r="C91" i="39" l="1"/>
  <c r="G90" l="1"/>
  <c r="G23" l="1"/>
  <c r="G14"/>
  <c r="G34"/>
  <c r="G24"/>
  <c r="G40"/>
  <c r="G55"/>
  <c r="G71"/>
  <c r="G83"/>
  <c r="G19"/>
  <c r="G31"/>
  <c r="G35"/>
  <c r="G47"/>
  <c r="G22"/>
  <c r="G53"/>
  <c r="G65"/>
  <c r="G85"/>
  <c r="G25"/>
  <c r="G33"/>
  <c r="G56"/>
  <c r="G72"/>
  <c r="G80"/>
  <c r="G88"/>
  <c r="G87"/>
  <c r="G15"/>
  <c r="G39"/>
  <c r="G51"/>
  <c r="G62"/>
  <c r="G70"/>
  <c r="G78"/>
  <c r="G82"/>
  <c r="G86"/>
  <c r="G42"/>
  <c r="G69"/>
  <c r="G81"/>
  <c r="G21"/>
  <c r="G29"/>
  <c r="G45"/>
  <c r="G60"/>
  <c r="G64"/>
  <c r="G68"/>
  <c r="G76"/>
  <c r="G84"/>
  <c r="G20"/>
  <c r="G28"/>
  <c r="G44"/>
  <c r="G59"/>
  <c r="G75"/>
  <c r="G27"/>
  <c r="G58"/>
  <c r="G66"/>
  <c r="G74"/>
  <c r="G26"/>
  <c r="G30"/>
  <c r="G46"/>
  <c r="G57"/>
  <c r="G61"/>
  <c r="G73"/>
  <c r="G77"/>
  <c r="G89"/>
  <c r="G32"/>
  <c r="G63"/>
  <c r="G67"/>
  <c r="G79"/>
  <c r="K48" l="1"/>
  <c r="K54"/>
  <c r="L91"/>
  <c r="G48"/>
  <c r="K16"/>
  <c r="G13"/>
  <c r="G37"/>
  <c r="G49"/>
  <c r="G54"/>
  <c r="K37"/>
  <c r="G16"/>
  <c r="K18"/>
  <c r="G18"/>
  <c r="G52"/>
  <c r="K52"/>
  <c r="K49"/>
  <c r="K13"/>
  <c r="K36" l="1"/>
  <c r="G17"/>
  <c r="H91"/>
  <c r="M91"/>
  <c r="G36"/>
  <c r="K41"/>
  <c r="G41"/>
  <c r="K17"/>
  <c r="G38"/>
  <c r="K38"/>
  <c r="G50" l="1"/>
  <c r="N91"/>
  <c r="G43"/>
  <c r="K43"/>
  <c r="K12"/>
  <c r="K50"/>
  <c r="K91" l="1"/>
  <c r="J91"/>
  <c r="I91"/>
  <c r="G12"/>
  <c r="G91" s="1"/>
  <c r="E47" i="32" l="1"/>
  <c r="F47" l="1"/>
  <c r="D12"/>
  <c r="D47" s="1"/>
  <c r="F131" i="38" l="1"/>
  <c r="E131" l="1"/>
  <c r="C131"/>
  <c r="H93" l="1"/>
  <c r="H56"/>
  <c r="H78"/>
  <c r="H130"/>
  <c r="H66"/>
  <c r="H42"/>
  <c r="H114"/>
  <c r="H102"/>
  <c r="H116"/>
  <c r="H44"/>
  <c r="H103"/>
  <c r="H117"/>
  <c r="H79"/>
  <c r="H12"/>
  <c r="H63"/>
  <c r="H115"/>
  <c r="H32"/>
  <c r="H77"/>
  <c r="H50"/>
  <c r="H36"/>
  <c r="H125"/>
  <c r="H28"/>
  <c r="H52"/>
  <c r="H96"/>
  <c r="H19"/>
  <c r="H55"/>
  <c r="H65"/>
  <c r="H111"/>
  <c r="H58"/>
  <c r="H26"/>
  <c r="H25"/>
  <c r="H76"/>
  <c r="H113"/>
  <c r="H24"/>
  <c r="H64"/>
  <c r="H82"/>
  <c r="H100"/>
  <c r="H16"/>
  <c r="H59"/>
  <c r="H83"/>
  <c r="H86"/>
  <c r="H95"/>
  <c r="H62"/>
  <c r="H122"/>
  <c r="H43"/>
  <c r="H94"/>
  <c r="H126"/>
  <c r="H108"/>
  <c r="H15"/>
  <c r="H27"/>
  <c r="H99"/>
  <c r="H123"/>
  <c r="H30"/>
  <c r="H90"/>
  <c r="H14"/>
  <c r="H74"/>
  <c r="H91"/>
  <c r="H110"/>
  <c r="H45"/>
  <c r="H21"/>
  <c r="H101"/>
  <c r="H49"/>
  <c r="H89"/>
  <c r="H112"/>
  <c r="H33"/>
  <c r="H71"/>
  <c r="H127"/>
  <c r="H57"/>
  <c r="H34"/>
  <c r="H72"/>
  <c r="H84"/>
  <c r="H18"/>
  <c r="H106"/>
  <c r="H53"/>
  <c r="H97"/>
  <c r="H128"/>
  <c r="H20"/>
  <c r="H41"/>
  <c r="H68"/>
  <c r="H104"/>
  <c r="H37"/>
  <c r="H51"/>
  <c r="H67"/>
  <c r="H81"/>
  <c r="H107"/>
  <c r="H38"/>
  <c r="H73"/>
  <c r="H105"/>
  <c r="H121"/>
  <c r="H29"/>
  <c r="H75"/>
  <c r="H85"/>
  <c r="H13"/>
  <c r="H17"/>
  <c r="H31"/>
  <c r="H46"/>
  <c r="H69"/>
  <c r="H80"/>
  <c r="H109"/>
  <c r="H22"/>
  <c r="H124"/>
  <c r="H40"/>
  <c r="H88"/>
  <c r="H70"/>
  <c r="H98"/>
  <c r="H39"/>
  <c r="H47"/>
  <c r="H54"/>
  <c r="H118"/>
  <c r="H129"/>
  <c r="H60"/>
  <c r="H120"/>
  <c r="H23"/>
  <c r="H48"/>
  <c r="H92"/>
  <c r="H119"/>
  <c r="H35"/>
  <c r="H87"/>
  <c r="D131" l="1"/>
  <c r="K131" l="1"/>
  <c r="J131"/>
  <c r="I131"/>
  <c r="H11"/>
  <c r="H131" s="1"/>
</calcChain>
</file>

<file path=xl/sharedStrings.xml><?xml version="1.0" encoding="utf-8"?>
<sst xmlns="http://schemas.openxmlformats.org/spreadsheetml/2006/main" count="1079" uniqueCount="398">
  <si>
    <t>Приложение 3</t>
  </si>
  <si>
    <t xml:space="preserve"> к приказу МЗ НСО и ТФОМС НСО</t>
  </si>
  <si>
    <t>Код МО</t>
  </si>
  <si>
    <t>Наименование МО</t>
  </si>
  <si>
    <t>Объем, пациенто/дни</t>
  </si>
  <si>
    <t xml:space="preserve">Объем финансирования, руб </t>
  </si>
  <si>
    <t>Всего</t>
  </si>
  <si>
    <t xml:space="preserve">в том числе </t>
  </si>
  <si>
    <t xml:space="preserve"> на заработную плату и начисления на оплату труда</t>
  </si>
  <si>
    <t>на увеличение стоимости материальных запасов в части расходов на медикаменты и перевязочные средства, на мягкий инвентарь и обмундирование, на продукты питания</t>
  </si>
  <si>
    <t xml:space="preserve"> на прочие расходы в части расходов на содержание МО</t>
  </si>
  <si>
    <t>ГБУЗ НСО НОККД</t>
  </si>
  <si>
    <t>ГБУЗ НСО "ГНОКДЦ"</t>
  </si>
  <si>
    <t>ГБУЗ НСО "ССМП"</t>
  </si>
  <si>
    <t>ГБУЗ НСО "КДП № 10"</t>
  </si>
  <si>
    <t>ГБУЗ НСО "ГИКБ № 1"</t>
  </si>
  <si>
    <t>ГБУЗ НСО "ГКБ № 11"</t>
  </si>
  <si>
    <t>ФКУЗ "МСЧ МВД России по Новосибирской области"</t>
  </si>
  <si>
    <t>ГБУЗ НСО "ГП № 14"</t>
  </si>
  <si>
    <t>ГАУЗ НСО "СП №2"</t>
  </si>
  <si>
    <t>ГБУЗ НСО "ДГП № 1"</t>
  </si>
  <si>
    <t>ФГБУ "ФЦН" Минздрава России (г. Новосибирск)</t>
  </si>
  <si>
    <t>ООО ДЦ "ББАР"</t>
  </si>
  <si>
    <t>Приложение 1</t>
  </si>
  <si>
    <t>Объем, обращений</t>
  </si>
  <si>
    <t>Объем, УЕТ</t>
  </si>
  <si>
    <t>по стоматологии</t>
  </si>
  <si>
    <t>ГБУЗ НСО "ДГКБ № 1"</t>
  </si>
  <si>
    <t>ГБУЗ НСО "КДП № 27"</t>
  </si>
  <si>
    <t>ГБУЗ НСО "ДГП № 3"</t>
  </si>
  <si>
    <t>ГБУЗ НСО "ГП № 21"</t>
  </si>
  <si>
    <t>ГБУЗ НСО "ГП № 7"</t>
  </si>
  <si>
    <t>ГБУЗ НСО "ГП № 15"</t>
  </si>
  <si>
    <t>ГБУЗ НСО "ГП № 2"</t>
  </si>
  <si>
    <t>ГБУЗ НСО "КДП № 2"</t>
  </si>
  <si>
    <t>ГБУЗ НСО "ГП № 26"</t>
  </si>
  <si>
    <t>ГБУЗ НСО "ГП № 29"</t>
  </si>
  <si>
    <t>ГБУЗ НСО НЦРБ</t>
  </si>
  <si>
    <t>ГБУЗ НСО "ОЦГБ"</t>
  </si>
  <si>
    <t>ГБУЗ НСО "НРБ № 1"</t>
  </si>
  <si>
    <t>Приложение 4</t>
  </si>
  <si>
    <t xml:space="preserve">на заработную плату и начисления на оплату труда </t>
  </si>
  <si>
    <t>Приложение 2</t>
  </si>
  <si>
    <t>Объем, посещений  с профилактической целью</t>
  </si>
  <si>
    <t>ГБУЗ НСО "ГНОКБ"</t>
  </si>
  <si>
    <t>ГБУЗ НСО "НООД"</t>
  </si>
  <si>
    <t>ГБУЗ НСО "ГНОКГВВ"</t>
  </si>
  <si>
    <t>ГБУЗ НСО "НОКВД"</t>
  </si>
  <si>
    <t>ГБУЗ НСО "ГКБ №1"</t>
  </si>
  <si>
    <t>ГБУЗ НСО "ГКБ № 2"</t>
  </si>
  <si>
    <t>ГБУЗ НСО "ГКБ № 12"</t>
  </si>
  <si>
    <t>ГБУЗ НСО "ДГКБ № 6"</t>
  </si>
  <si>
    <t>ГБУЗ НСО "Гинекологическая больница № 2"</t>
  </si>
  <si>
    <t>ГБУЗ НСО "ДГКБ № 3"</t>
  </si>
  <si>
    <t>ГБУЗ НСО "ГБ № 4"</t>
  </si>
  <si>
    <t>ГБУЗ НСО "ГП № 13 "</t>
  </si>
  <si>
    <t>ГБУЗ НСО "ДГКБ № 4 имени В.С. Гераськова"</t>
  </si>
  <si>
    <t>ГБУЗ НСО "ГКБ №34"</t>
  </si>
  <si>
    <t>ГБУЗ НСО "ГКБСМП № 2"</t>
  </si>
  <si>
    <t>ГБУЗ НСО "ГКБ № 19"</t>
  </si>
  <si>
    <t>ГБУЗ НСО "ГБ № 3"</t>
  </si>
  <si>
    <t>ГБУЗ НСО "ГКБ № 7"</t>
  </si>
  <si>
    <t>ГБУЗ НСО "ГДКБСМП"</t>
  </si>
  <si>
    <t>ГБУЗ НСО "ГВВ № 3"</t>
  </si>
  <si>
    <t>ГБУЗ НСО "ГКБ № 25"</t>
  </si>
  <si>
    <t>ФГБУЗ СОМЦ ФМБА России</t>
  </si>
  <si>
    <t>НУЗ "Дорожная клиническая больница на ст. Новосибирск-Главный ОАО "РЖД"</t>
  </si>
  <si>
    <t>ФГБУ "ННИИПК им. акад. Е.Н. Мешалкина" Минздрава России</t>
  </si>
  <si>
    <t>ЦКБ СО РАН</t>
  </si>
  <si>
    <t>ГБУЗ НСО "НОГ №2 ВВ"</t>
  </si>
  <si>
    <t>ГБУЗ НСО "НГПЦ"</t>
  </si>
  <si>
    <t>ГБУЗ НСО "РД № 2"</t>
  </si>
  <si>
    <t>ГБУЗ НСО "РД №6"</t>
  </si>
  <si>
    <t>ГБУЗ НСО " РД № 7 "</t>
  </si>
  <si>
    <t>ГБУЗ НСО "Женская консультация № 1"</t>
  </si>
  <si>
    <t>ФГБУ "НЦКЭМ" СО РАМН</t>
  </si>
  <si>
    <t>ГБУЗ НСО КДЦ "Ювентус"</t>
  </si>
  <si>
    <t>ЗАО "Стоматологическая поликлиника № 9"</t>
  </si>
  <si>
    <t>ГБУЗ НСО "ГП № 17"</t>
  </si>
  <si>
    <t>ГАУЗ НСО "СП № 5"</t>
  </si>
  <si>
    <t>ГБУЗ НСО "ГП № 9"</t>
  </si>
  <si>
    <t>ГБУЗ НСО "СП № 3"</t>
  </si>
  <si>
    <t>ГБУЗ НСО "СП № 7"</t>
  </si>
  <si>
    <t>ГБУЗ НСО "ГП № 16"</t>
  </si>
  <si>
    <t>ГАУЗ НСО "СП № 1"</t>
  </si>
  <si>
    <t>ГБУЗ НСО "ГП № 24"</t>
  </si>
  <si>
    <t>ГБУЗ НСО "ГП № 18"</t>
  </si>
  <si>
    <t>ГБУЗ НСО "ГП № 28"</t>
  </si>
  <si>
    <t>ЗАО "Стоматологическая поликлиника № 4"</t>
  </si>
  <si>
    <t>ГАУЗ НСО "СП № 8"</t>
  </si>
  <si>
    <t>ГАУЗ НСО "ГКП № 1"</t>
  </si>
  <si>
    <t>ГБУЗ НСО "ГП № 22"</t>
  </si>
  <si>
    <t>ГБУЗ НСО "ГП № 20"</t>
  </si>
  <si>
    <t>ГБУЗ НСО "ДГСП"</t>
  </si>
  <si>
    <t>АНО "Клиника НИИТО"</t>
  </si>
  <si>
    <t>ЗАО "Клиника Санитас"</t>
  </si>
  <si>
    <t>Новосибирский филиал ФГБУ "МНТК "Микрохирургия глаза" им. акад. С.Н.Федорова" Минздрава России</t>
  </si>
  <si>
    <t>ФГБУЗ МСЧ № 163 ФМБА России</t>
  </si>
  <si>
    <t>ФГБУ "НИИКЭЛ" СО РАМН</t>
  </si>
  <si>
    <t>ГБУЗ НСО "Баганская ЦРБ"</t>
  </si>
  <si>
    <t>ГБУЗ НСО "Барабинская ЦРБ"</t>
  </si>
  <si>
    <t>ГБУЗ НСО "Болотнинская ЦРБ"</t>
  </si>
  <si>
    <t>ГБУЗ НСО "Венгеровская ЦРБ"</t>
  </si>
  <si>
    <t>ГБУЗ НСО "Доволенская ЦРБ"</t>
  </si>
  <si>
    <t>ГБУЗ НСО "Здвинская ЦРБ"</t>
  </si>
  <si>
    <t>ГБУЗ НСО "ИЦГБ"</t>
  </si>
  <si>
    <t>ГБУЗ НСО "Карасукская ЦРБ"</t>
  </si>
  <si>
    <t>ГБУЗ НСО "Каргатская центральная районная больница"</t>
  </si>
  <si>
    <t>ГБУЗ НСО "Колыванская ЦРБ"</t>
  </si>
  <si>
    <t>ГБУЗ НСО "Коченевская ЦРБ"</t>
  </si>
  <si>
    <t>ГБУЗ НСО "Кочковская ЦРБ"</t>
  </si>
  <si>
    <t>ГБУЗ НСО "Краснозерская ЦРБ"</t>
  </si>
  <si>
    <t>ГБУЗ НСО "Куйбышевская ЦРБ"</t>
  </si>
  <si>
    <t>ГБУЗ НСО "Купинская ЦРБ"</t>
  </si>
  <si>
    <t>ГБУЗ НСО Кыштовская ЦРБ</t>
  </si>
  <si>
    <t>ГБУЗ НСО "Маслянинская ЦРБ"</t>
  </si>
  <si>
    <t>ГБУЗ НСО "Мошковская ЦРБ"</t>
  </si>
  <si>
    <t>ГБУЗ НСО "Ордынская ЦРБ"</t>
  </si>
  <si>
    <t>ГБУЗ НСО "Северная ЦРБ"</t>
  </si>
  <si>
    <t>ГБУЗ НСО "Сузунская ЦРБ"</t>
  </si>
  <si>
    <t>ГБУЗ НСО "Татарская ЦРБ им. 70-лет. НСО"</t>
  </si>
  <si>
    <t>ГБУЗ НСО "Тогучинская ЦРБ"</t>
  </si>
  <si>
    <t>ГБУЗ НСО "Убинская ЦРБ"</t>
  </si>
  <si>
    <t>ГБУЗ НСО "Усть-Таркская ЦРБ"</t>
  </si>
  <si>
    <t>ГБУЗ НСО "Чановская ЦРБ"</t>
  </si>
  <si>
    <t>ГБУЗ НСО "Черепановская ЦРБ"</t>
  </si>
  <si>
    <t>ГБУЗ НСО "Чистоозерная ЦРБ"</t>
  </si>
  <si>
    <t>ГБУЗ НСО "Чулымская ЦРБ"</t>
  </si>
  <si>
    <t>ГБУЗ НСО "БЦГБ"</t>
  </si>
  <si>
    <t>ГБУЗ НСО "НОСП"</t>
  </si>
  <si>
    <t>ГБУЗ НСО "Линевская РБ"</t>
  </si>
  <si>
    <t>НУЗ "Узловая больница на ст. Карасук ОАО "РЖД"</t>
  </si>
  <si>
    <t>НУЗ "Узловая больница на ст. Барабинск ОАО "РЖД"</t>
  </si>
  <si>
    <t>НУЗ "Узловая поликлиника на ст.Татарская ОАО "РЖД"</t>
  </si>
  <si>
    <t>ГБУЗ НСО "ГНОКБ" (диализ)</t>
  </si>
  <si>
    <t>ГБУЗ НСО "ГКБ № 11" (диализ)</t>
  </si>
  <si>
    <t>ГБУЗ НСО "Куйбышевская ЦРБ" (диализ)</t>
  </si>
  <si>
    <t xml:space="preserve"> в том числе на заработную плату и начисления на оплату труда</t>
  </si>
  <si>
    <t>ГБУЗ НСО "НЦРБ"</t>
  </si>
  <si>
    <t>ГБУЗ НСО"Северная ЦРБ"</t>
  </si>
  <si>
    <r>
      <t>ГБУЗ НСО "НРБ № 1</t>
    </r>
    <r>
      <rPr>
        <b/>
        <sz val="11"/>
        <rFont val="Times New Roman"/>
        <family val="1"/>
        <charset val="204"/>
      </rPr>
      <t>"</t>
    </r>
  </si>
  <si>
    <t>Объем помощи, вызовов</t>
  </si>
  <si>
    <t xml:space="preserve">с профилактической целью </t>
  </si>
  <si>
    <t xml:space="preserve">по неотложной медицинской помощи </t>
  </si>
  <si>
    <t>ФГБУ "ННИИТО им. Я.Л. Цивьяна" Минздрава России</t>
  </si>
  <si>
    <t>ООО "ЛДЦ МИБС - Новосибирск"</t>
  </si>
  <si>
    <t>ФГБУ "НИИТПМ" СО РАМН</t>
  </si>
  <si>
    <t>ЗАО Медицинский центр "АВИЦЕННА"</t>
  </si>
  <si>
    <t>ФГБУ "НИИ ФФМ" СО РАМН</t>
  </si>
  <si>
    <t>OOO"МРТ-Эксперт Новосибирск"</t>
  </si>
  <si>
    <t>ИХБФМ СО РАН</t>
  </si>
  <si>
    <t>ФГБУ "НИИКИ" СО РАМН</t>
  </si>
  <si>
    <t>ООО "РЦ "ОРТОС"</t>
  </si>
  <si>
    <t>ООО "Санаторий Рассвет"</t>
  </si>
  <si>
    <t>Объем, случаи</t>
  </si>
  <si>
    <t>Приложение 5</t>
  </si>
  <si>
    <t>в том числе на заработную плату и начисления на оплату труда, руб.</t>
  </si>
  <si>
    <t>Объем финансирования, руб.</t>
  </si>
  <si>
    <t>Объем, посещений</t>
  </si>
  <si>
    <t>ВМП</t>
  </si>
  <si>
    <t>медицинская реабилитация</t>
  </si>
  <si>
    <t>Объем, к/дни</t>
  </si>
  <si>
    <t>Приложение 6</t>
  </si>
  <si>
    <t>ЗАО Медицинский центр "АВИЦЕННА" (ЭКО)</t>
  </si>
  <si>
    <t>ИХБФМ СО РАН (ЭКО)</t>
  </si>
  <si>
    <t>ООО "Нефролайн-Новосибирск" (диализ)</t>
  </si>
  <si>
    <t xml:space="preserve"> Государственное задание по  скорой медицинской помощи на 2015 год в рамках реализации базовой программы обязательного медицинского страхования </t>
  </si>
  <si>
    <t>в том числе</t>
  </si>
  <si>
    <t xml:space="preserve">Государственное задание по амбулаторно-поликлинической помощи  на  2015 год в рамках реализации базовой программы обязательного медицинского страхования </t>
  </si>
  <si>
    <t>Государственное задание по стационарной медицинской помощи на 2015 год в рамках реализации базовой программы обязательного медицинского страхования</t>
  </si>
  <si>
    <t xml:space="preserve">Государственное задание по медицинской помощи в дневных стационарах всех типов на  2015 год в рамках реализации базовой программы обязательного медицинского страхования </t>
  </si>
  <si>
    <t xml:space="preserve"> Государственное задание по  скорой медицинской помощи, не установленной базовой программой обязательного медицинского страхования на  2015 год</t>
  </si>
  <si>
    <t>ГБУЗ НСО "Кыштовская ЦРБ"</t>
  </si>
  <si>
    <t>001</t>
  </si>
  <si>
    <t>002</t>
  </si>
  <si>
    <t>004</t>
  </si>
  <si>
    <t>006</t>
  </si>
  <si>
    <t>009</t>
  </si>
  <si>
    <t>011</t>
  </si>
  <si>
    <t>043</t>
  </si>
  <si>
    <t>100</t>
  </si>
  <si>
    <t>103</t>
  </si>
  <si>
    <t>104</t>
  </si>
  <si>
    <t>105</t>
  </si>
  <si>
    <t>110</t>
  </si>
  <si>
    <t>111</t>
  </si>
  <si>
    <t>112</t>
  </si>
  <si>
    <t>115</t>
  </si>
  <si>
    <t>116</t>
  </si>
  <si>
    <t>120</t>
  </si>
  <si>
    <t>121</t>
  </si>
  <si>
    <t>123</t>
  </si>
  <si>
    <t>125</t>
  </si>
  <si>
    <t>126</t>
  </si>
  <si>
    <t>130</t>
  </si>
  <si>
    <t>131</t>
  </si>
  <si>
    <t>132</t>
  </si>
  <si>
    <t>134</t>
  </si>
  <si>
    <t>135</t>
  </si>
  <si>
    <t>140</t>
  </si>
  <si>
    <t>143</t>
  </si>
  <si>
    <t>145</t>
  </si>
  <si>
    <t>147</t>
  </si>
  <si>
    <t>150</t>
  </si>
  <si>
    <t>152</t>
  </si>
  <si>
    <t>160</t>
  </si>
  <si>
    <t>170</t>
  </si>
  <si>
    <t>171</t>
  </si>
  <si>
    <t>180</t>
  </si>
  <si>
    <t>182</t>
  </si>
  <si>
    <t>186</t>
  </si>
  <si>
    <t>187</t>
  </si>
  <si>
    <t>188</t>
  </si>
  <si>
    <t>200</t>
  </si>
  <si>
    <t>201</t>
  </si>
  <si>
    <t>204</t>
  </si>
  <si>
    <t>205</t>
  </si>
  <si>
    <t>211</t>
  </si>
  <si>
    <t>212</t>
  </si>
  <si>
    <t>214</t>
  </si>
  <si>
    <t>216</t>
  </si>
  <si>
    <t>217</t>
  </si>
  <si>
    <t>219</t>
  </si>
  <si>
    <t>223</t>
  </si>
  <si>
    <t>225</t>
  </si>
  <si>
    <t>227</t>
  </si>
  <si>
    <t>230</t>
  </si>
  <si>
    <t>231</t>
  </si>
  <si>
    <t>233</t>
  </si>
  <si>
    <t>234</t>
  </si>
  <si>
    <t>235</t>
  </si>
  <si>
    <t>237</t>
  </si>
  <si>
    <t>238</t>
  </si>
  <si>
    <t>239</t>
  </si>
  <si>
    <t>ГБУЗ НСО "ГКП № 15"</t>
  </si>
  <si>
    <t>240</t>
  </si>
  <si>
    <t>241</t>
  </si>
  <si>
    <t>260</t>
  </si>
  <si>
    <t>265</t>
  </si>
  <si>
    <t>266</t>
  </si>
  <si>
    <t>267</t>
  </si>
  <si>
    <t>268</t>
  </si>
  <si>
    <t>269</t>
  </si>
  <si>
    <t>270</t>
  </si>
  <si>
    <t>282</t>
  </si>
  <si>
    <t>284</t>
  </si>
  <si>
    <t>289</t>
  </si>
  <si>
    <t>309</t>
  </si>
  <si>
    <t>315</t>
  </si>
  <si>
    <t>ООО "Нефролайн-Новосибирск"</t>
  </si>
  <si>
    <t>326</t>
  </si>
  <si>
    <t>329</t>
  </si>
  <si>
    <t>332</t>
  </si>
  <si>
    <t>333</t>
  </si>
  <si>
    <t>ГБУЗ НСО "ГКБ № 35"</t>
  </si>
  <si>
    <t>ООО "Инмед"</t>
  </si>
  <si>
    <t>ООО МК "Диагност"</t>
  </si>
  <si>
    <t>600</t>
  </si>
  <si>
    <t>601</t>
  </si>
  <si>
    <t>602</t>
  </si>
  <si>
    <t>603</t>
  </si>
  <si>
    <t>604</t>
  </si>
  <si>
    <t>605</t>
  </si>
  <si>
    <t>607</t>
  </si>
  <si>
    <t>610</t>
  </si>
  <si>
    <t>611</t>
  </si>
  <si>
    <t>ГБУЗ НСО "Каргатская ЦРБ"</t>
  </si>
  <si>
    <t>612</t>
  </si>
  <si>
    <t>613</t>
  </si>
  <si>
    <t>615</t>
  </si>
  <si>
    <t>616</t>
  </si>
  <si>
    <t>618</t>
  </si>
  <si>
    <t>623</t>
  </si>
  <si>
    <t>624</t>
  </si>
  <si>
    <t>625</t>
  </si>
  <si>
    <t>626</t>
  </si>
  <si>
    <t>628</t>
  </si>
  <si>
    <t>630</t>
  </si>
  <si>
    <t>631</t>
  </si>
  <si>
    <t>632</t>
  </si>
  <si>
    <t>634</t>
  </si>
  <si>
    <t>636</t>
  </si>
  <si>
    <t>639</t>
  </si>
  <si>
    <t>640</t>
  </si>
  <si>
    <t>641</t>
  </si>
  <si>
    <t>642</t>
  </si>
  <si>
    <t>645</t>
  </si>
  <si>
    <t>646</t>
  </si>
  <si>
    <t>647</t>
  </si>
  <si>
    <t>651</t>
  </si>
  <si>
    <t>653</t>
  </si>
  <si>
    <t>655</t>
  </si>
  <si>
    <t>657</t>
  </si>
  <si>
    <t>868</t>
  </si>
  <si>
    <t>869</t>
  </si>
  <si>
    <t>873</t>
  </si>
  <si>
    <t>Итого</t>
  </si>
  <si>
    <t>дети</t>
  </si>
  <si>
    <t>Хирургия</t>
  </si>
  <si>
    <t>Медицинская реабилитация</t>
  </si>
  <si>
    <t xml:space="preserve">Инфекционные болезни  </t>
  </si>
  <si>
    <t xml:space="preserve">Дерматовенерология (дерматологические койки)                </t>
  </si>
  <si>
    <t xml:space="preserve">Неврология            </t>
  </si>
  <si>
    <t xml:space="preserve">Офтальмология         </t>
  </si>
  <si>
    <t xml:space="preserve">Оториноларингология   </t>
  </si>
  <si>
    <t xml:space="preserve">Акушерство и гинекология           </t>
  </si>
  <si>
    <t xml:space="preserve">Онкология, радиология и радиотерапия </t>
  </si>
  <si>
    <t xml:space="preserve">Челюстно-лицевая хирургия, стоматология          </t>
  </si>
  <si>
    <t xml:space="preserve">Нейрохирургия         </t>
  </si>
  <si>
    <t xml:space="preserve">Урология (детская урология-андрология)  </t>
  </si>
  <si>
    <t xml:space="preserve">Травматология и ортопедия (ортопедические койки)                </t>
  </si>
  <si>
    <t xml:space="preserve">Травматология и ортопедия (травматологические койки)                </t>
  </si>
  <si>
    <t xml:space="preserve">Аллергология и иммунология           </t>
  </si>
  <si>
    <t xml:space="preserve">Гематология           </t>
  </si>
  <si>
    <t xml:space="preserve">Нефрология            </t>
  </si>
  <si>
    <t xml:space="preserve">Эндокринология        </t>
  </si>
  <si>
    <t xml:space="preserve">Пульмонология         </t>
  </si>
  <si>
    <t xml:space="preserve">Гастроэнтерология     </t>
  </si>
  <si>
    <t xml:space="preserve">Ревматология          </t>
  </si>
  <si>
    <t xml:space="preserve">Кардиология           </t>
  </si>
  <si>
    <t>взрослые</t>
  </si>
  <si>
    <t xml:space="preserve">Акушерство и гинекология (койки патологии беременности)         </t>
  </si>
  <si>
    <t xml:space="preserve">Акушерство и гинекология (койки для беременных и рожениц)              </t>
  </si>
  <si>
    <t xml:space="preserve">Хирургия (трансплантация  органов и (или) тканей, костного  мозга, пластическая хирургия)     </t>
  </si>
  <si>
    <t>Сердечно-сосудистая хирургия (койки сосудистой хирургии)</t>
  </si>
  <si>
    <t xml:space="preserve">Сердечно-сосудистая хирургия (кардиохирургические койки)      </t>
  </si>
  <si>
    <t>Колопроктология</t>
  </si>
  <si>
    <t>Торакальная хирургия</t>
  </si>
  <si>
    <t>Челюстно-лицевая хирургия, стоматология</t>
  </si>
  <si>
    <t>Хирургия  (комбустиология)</t>
  </si>
  <si>
    <t>Нейрохирургия</t>
  </si>
  <si>
    <t>Травматология и ортопедия (ортопедические койки)</t>
  </si>
  <si>
    <t xml:space="preserve">Травматология и ортопедия (травматологические койки)         </t>
  </si>
  <si>
    <t xml:space="preserve">Неонатология </t>
  </si>
  <si>
    <t>Терапия</t>
  </si>
  <si>
    <t xml:space="preserve">Педиатрия             </t>
  </si>
  <si>
    <t xml:space="preserve">Аллергология и иммунология    </t>
  </si>
  <si>
    <t>Гематология</t>
  </si>
  <si>
    <t>Нефрология</t>
  </si>
  <si>
    <t>Эндокринология</t>
  </si>
  <si>
    <t>Пульмонология</t>
  </si>
  <si>
    <t>Гастроэнтерология</t>
  </si>
  <si>
    <t xml:space="preserve">Ревматология   </t>
  </si>
  <si>
    <t>Кардиология</t>
  </si>
  <si>
    <t>всего</t>
  </si>
  <si>
    <t>в т.ч. ВМП</t>
  </si>
  <si>
    <t>ФГБНУ "НИИКЭЛ" СО РАМН</t>
  </si>
  <si>
    <t>НФ ФГБУ "МНТК "Микрохирургия глаза" им. акад. С.Н.Федорова" Минздрава России</t>
  </si>
  <si>
    <t>АНО "Клиника травматологии, ортопедии и нейрохирургии НИИТО"</t>
  </si>
  <si>
    <t>ФГБУ "ННИИТО им Я.Л. Цивьяна" Минздрава России</t>
  </si>
  <si>
    <t>НУЗ "ДКБ на ст. Новосибирск-Главный ОАО "РЖД"</t>
  </si>
  <si>
    <t>ФГБУЗ "СОМЦ ФМБА"</t>
  </si>
  <si>
    <t xml:space="preserve">                                                                                                                                  объемы медицинской помощи, случаи</t>
  </si>
  <si>
    <t>признак</t>
  </si>
  <si>
    <t>Профиль медицинской помощи</t>
  </si>
  <si>
    <t>Таблица 1</t>
  </si>
  <si>
    <t>ВСЕГО</t>
  </si>
  <si>
    <t>Нефрология (хир.) Гемодиализ</t>
  </si>
  <si>
    <t>Акушерское дело (патология беременных)</t>
  </si>
  <si>
    <t>Акушерство-гинекология (Экстракорпоральное оплодотворение)</t>
  </si>
  <si>
    <t>Онкология, радиология и радиотерапия взр.</t>
  </si>
  <si>
    <t>Сердечно-сосудистая хирургия</t>
  </si>
  <si>
    <t>Оториноларингология</t>
  </si>
  <si>
    <t>Офтальмология</t>
  </si>
  <si>
    <t>Дерматология</t>
  </si>
  <si>
    <t>Травматология и ортопедия</t>
  </si>
  <si>
    <t>Акушерство-гинекология</t>
  </si>
  <si>
    <t>Челюстно - лицевой хирургия, стоматология взр.</t>
  </si>
  <si>
    <t>Урология взр.</t>
  </si>
  <si>
    <t>Хирургия взр.</t>
  </si>
  <si>
    <t>Инфекционные болезни</t>
  </si>
  <si>
    <t>Неврология</t>
  </si>
  <si>
    <t>Эндокринология взр.</t>
  </si>
  <si>
    <t>Педиатрия</t>
  </si>
  <si>
    <t>Кардиология взр.</t>
  </si>
  <si>
    <t>ФГБУ "ННИИПК        им. акад. Е.Н. Мешалкина" Минздрава России</t>
  </si>
  <si>
    <t>НУЗ "Дорожная клиническая больница"</t>
  </si>
  <si>
    <t>ГБУЗ НСО "ГКБСМП  № 2"</t>
  </si>
  <si>
    <t>НООД</t>
  </si>
  <si>
    <t xml:space="preserve">                                                                                                                                                                 объем медицинской помощи, пациенто/дни</t>
  </si>
  <si>
    <t>№ профиля</t>
  </si>
  <si>
    <t>Государственное задание по скорой медицинской помощи</t>
  </si>
  <si>
    <t xml:space="preserve"> Государственное задание по амбулаторно-поликлинической помощи</t>
  </si>
  <si>
    <t>Таблица 2</t>
  </si>
  <si>
    <t xml:space="preserve"> Государственное задание по стационарной медицинской помощи</t>
  </si>
  <si>
    <t xml:space="preserve">в т.ч. государственное задание по ВМП </t>
  </si>
  <si>
    <t xml:space="preserve"> Государственное задание стационарозамещающей медицинской помощи</t>
  </si>
  <si>
    <t xml:space="preserve">№ </t>
  </si>
  <si>
    <t>ГБУЗ НСО "РД № 6"</t>
  </si>
  <si>
    <t>ЗАО "ГСП № 6"</t>
  </si>
  <si>
    <t>ГБУЗ НСО "ГКБ № 34"</t>
  </si>
  <si>
    <t>ООО ДЦ "ББАР" (диализ)</t>
  </si>
  <si>
    <t>* Плановые объемы медицинской помощи установлены без объемов на диагностические услуги по кодам МЭС 735***, 736***</t>
  </si>
  <si>
    <t>по диагностике *</t>
  </si>
  <si>
    <t xml:space="preserve">Государственное задание по амбулаторно-поликлинической помощи (диспансеризация) на 2015 год в рамках реализации базовой программы обязательного медицинского страхования </t>
  </si>
  <si>
    <t>от  02.02.2015 №  248/1/20</t>
  </si>
  <si>
    <t>от  02.02.2015 № 248/1/20</t>
  </si>
  <si>
    <t>от 02.02.2015 №  248/1/20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</si>
</sst>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_-* #,##0_р_._-;\-* #,##0_р_._-;_-* &quot;-&quot;??_р_._-;_-@_-"/>
  </numFmts>
  <fonts count="67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color indexed="64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0">
    <xf numFmtId="0" fontId="0" fillId="0" borderId="0"/>
    <xf numFmtId="41" fontId="12" fillId="0" borderId="0" applyFont="0" applyFill="0" applyBorder="0" applyAlignment="0" applyProtection="0"/>
    <xf numFmtId="0" fontId="12" fillId="0" borderId="0"/>
    <xf numFmtId="0" fontId="16" fillId="0" borderId="0"/>
    <xf numFmtId="0" fontId="12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>
      <alignment horizontal="right" vertical="top"/>
    </xf>
    <xf numFmtId="0" fontId="21" fillId="0" borderId="0">
      <alignment horizontal="center" vertical="top"/>
    </xf>
    <xf numFmtId="0" fontId="22" fillId="0" borderId="0">
      <alignment horizontal="left" vertical="top"/>
    </xf>
    <xf numFmtId="0" fontId="23" fillId="0" borderId="0">
      <alignment horizontal="center" vertical="center"/>
    </xf>
    <xf numFmtId="0" fontId="23" fillId="0" borderId="0">
      <alignment horizontal="center" vertical="top"/>
    </xf>
    <xf numFmtId="0" fontId="24" fillId="0" borderId="0">
      <alignment horizontal="center" vertical="top"/>
    </xf>
    <xf numFmtId="0" fontId="23" fillId="0" borderId="0">
      <alignment horizontal="right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2" fillId="0" borderId="0">
      <alignment horizontal="right" vertical="top"/>
    </xf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5" fillId="8" borderId="8" applyNumberFormat="0" applyAlignment="0" applyProtection="0"/>
    <xf numFmtId="0" fontId="26" fillId="15" borderId="9" applyNumberFormat="0" applyAlignment="0" applyProtection="0"/>
    <xf numFmtId="0" fontId="27" fillId="15" borderId="8" applyNumberFormat="0" applyAlignment="0" applyProtection="0"/>
    <xf numFmtId="44" fontId="12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16" borderId="14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12" fillId="0" borderId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5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2" fillId="18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36" fillId="0" borderId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12" fillId="0" borderId="0"/>
    <xf numFmtId="0" fontId="35" fillId="0" borderId="0"/>
    <xf numFmtId="0" fontId="35" fillId="0" borderId="0"/>
    <xf numFmtId="0" fontId="12" fillId="0" borderId="0"/>
    <xf numFmtId="0" fontId="36" fillId="0" borderId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5" fillId="0" borderId="0"/>
    <xf numFmtId="0" fontId="19" fillId="0" borderId="0"/>
    <xf numFmtId="0" fontId="12" fillId="0" borderId="0"/>
    <xf numFmtId="0" fontId="19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/>
    <xf numFmtId="0" fontId="20" fillId="1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5" fillId="8" borderId="8" applyNumberFormat="0" applyAlignment="0" applyProtection="0"/>
    <xf numFmtId="0" fontId="25" fillId="3" borderId="8" applyNumberFormat="0" applyAlignment="0" applyProtection="0"/>
    <xf numFmtId="0" fontId="25" fillId="3" borderId="8" applyNumberFormat="0" applyAlignment="0" applyProtection="0"/>
    <xf numFmtId="0" fontId="26" fillId="15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7" fillId="15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6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29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30" fillId="0" borderId="1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/>
    <xf numFmtId="9" fontId="3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0" fillId="2" borderId="0" xfId="0" applyFont="1" applyFill="1"/>
    <xf numFmtId="3" fontId="0" fillId="2" borderId="0" xfId="0" applyNumberFormat="1" applyFont="1" applyFill="1"/>
    <xf numFmtId="4" fontId="0" fillId="2" borderId="0" xfId="0" applyNumberFormat="1" applyFont="1" applyFill="1"/>
    <xf numFmtId="4" fontId="13" fillId="2" borderId="0" xfId="2" applyNumberFormat="1" applyFont="1" applyFill="1" applyAlignment="1">
      <alignment horizontal="right"/>
    </xf>
    <xf numFmtId="0" fontId="13" fillId="2" borderId="0" xfId="0" applyFont="1" applyFill="1"/>
    <xf numFmtId="0" fontId="13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/>
    <xf numFmtId="4" fontId="13" fillId="2" borderId="0" xfId="0" applyNumberFormat="1" applyFont="1" applyFill="1"/>
    <xf numFmtId="0" fontId="13" fillId="2" borderId="0" xfId="0" applyFont="1" applyFill="1" applyBorder="1"/>
    <xf numFmtId="4" fontId="17" fillId="2" borderId="2" xfId="4" applyNumberFormat="1" applyFont="1" applyFill="1" applyBorder="1" applyAlignment="1">
      <alignment horizontal="center" vertical="center" wrapText="1"/>
    </xf>
    <xf numFmtId="0" fontId="17" fillId="2" borderId="0" xfId="0" applyFont="1" applyFill="1" applyBorder="1"/>
    <xf numFmtId="3" fontId="13" fillId="2" borderId="0" xfId="0" applyNumberFormat="1" applyFont="1" applyFill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45" fillId="2" borderId="2" xfId="4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8" fillId="2" borderId="0" xfId="52" applyFont="1" applyFill="1" applyBorder="1"/>
    <xf numFmtId="0" fontId="18" fillId="2" borderId="0" xfId="2" applyFont="1" applyFill="1" applyBorder="1" applyAlignment="1">
      <alignment horizontal="left" vertical="center" wrapText="1"/>
    </xf>
    <xf numFmtId="3" fontId="43" fillId="2" borderId="2" xfId="0" applyNumberFormat="1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vertical="center" wrapText="1"/>
    </xf>
    <xf numFmtId="3" fontId="13" fillId="2" borderId="2" xfId="0" applyNumberFormat="1" applyFont="1" applyFill="1" applyBorder="1" applyAlignment="1">
      <alignment horizontal="right"/>
    </xf>
    <xf numFmtId="0" fontId="12" fillId="2" borderId="0" xfId="0" applyFont="1" applyFill="1"/>
    <xf numFmtId="3" fontId="12" fillId="2" borderId="0" xfId="0" applyNumberFormat="1" applyFont="1" applyFill="1"/>
    <xf numFmtId="4" fontId="12" fillId="2" borderId="0" xfId="0" applyNumberFormat="1" applyFont="1" applyFill="1"/>
    <xf numFmtId="0" fontId="12" fillId="2" borderId="0" xfId="0" applyFont="1" applyFill="1" applyBorder="1"/>
    <xf numFmtId="3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3" fillId="2" borderId="2" xfId="0" applyFont="1" applyFill="1" applyBorder="1" applyAlignment="1">
      <alignment horizontal="center"/>
    </xf>
    <xf numFmtId="0" fontId="43" fillId="2" borderId="2" xfId="0" applyFont="1" applyFill="1" applyBorder="1" applyAlignment="1">
      <alignment wrapText="1"/>
    </xf>
    <xf numFmtId="0" fontId="47" fillId="2" borderId="2" xfId="0" applyFont="1" applyFill="1" applyBorder="1" applyAlignment="1">
      <alignment horizontal="center"/>
    </xf>
    <xf numFmtId="0" fontId="47" fillId="2" borderId="2" xfId="0" applyFont="1" applyFill="1" applyBorder="1" applyAlignment="1">
      <alignment wrapText="1"/>
    </xf>
    <xf numFmtId="0" fontId="48" fillId="2" borderId="0" xfId="0" applyFont="1" applyFill="1"/>
    <xf numFmtId="3" fontId="47" fillId="2" borderId="2" xfId="0" applyNumberFormat="1" applyFont="1" applyFill="1" applyBorder="1" applyAlignment="1">
      <alignment horizontal="right"/>
    </xf>
    <xf numFmtId="0" fontId="49" fillId="2" borderId="0" xfId="0" applyFont="1" applyFill="1"/>
    <xf numFmtId="0" fontId="18" fillId="2" borderId="0" xfId="0" applyFont="1" applyFill="1"/>
    <xf numFmtId="0" fontId="15" fillId="2" borderId="0" xfId="52" applyFont="1" applyFill="1"/>
    <xf numFmtId="0" fontId="15" fillId="2" borderId="0" xfId="52" applyFont="1" applyFill="1" applyBorder="1"/>
    <xf numFmtId="164" fontId="15" fillId="2" borderId="2" xfId="80" applyNumberFormat="1" applyFont="1" applyFill="1" applyBorder="1"/>
    <xf numFmtId="0" fontId="18" fillId="2" borderId="0" xfId="52" applyFont="1" applyFill="1"/>
    <xf numFmtId="165" fontId="18" fillId="2" borderId="0" xfId="2" applyNumberFormat="1" applyFont="1" applyFill="1" applyBorder="1" applyAlignment="1">
      <alignment horizontal="left" vertical="center" wrapText="1"/>
    </xf>
    <xf numFmtId="165" fontId="15" fillId="2" borderId="0" xfId="52" applyNumberFormat="1" applyFont="1" applyFill="1"/>
    <xf numFmtId="3" fontId="18" fillId="2" borderId="2" xfId="0" applyNumberFormat="1" applyFont="1" applyFill="1" applyBorder="1"/>
    <xf numFmtId="3" fontId="43" fillId="2" borderId="2" xfId="0" applyNumberFormat="1" applyFont="1" applyFill="1" applyBorder="1" applyAlignment="1">
      <alignment horizontal="right" vertical="center"/>
    </xf>
    <xf numFmtId="4" fontId="13" fillId="2" borderId="2" xfId="4" applyNumberFormat="1" applyFont="1" applyFill="1" applyBorder="1" applyAlignment="1">
      <alignment horizontal="center" vertical="center" wrapText="1"/>
    </xf>
    <xf numFmtId="3" fontId="15" fillId="2" borderId="0" xfId="52" applyNumberFormat="1" applyFont="1" applyFill="1"/>
    <xf numFmtId="0" fontId="43" fillId="2" borderId="2" xfId="0" applyFont="1" applyFill="1" applyBorder="1"/>
    <xf numFmtId="3" fontId="15" fillId="2" borderId="2" xfId="0" applyNumberFormat="1" applyFont="1" applyFill="1" applyBorder="1" applyAlignment="1">
      <alignment wrapText="1"/>
    </xf>
    <xf numFmtId="0" fontId="14" fillId="2" borderId="0" xfId="2" applyFont="1" applyFill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 horizontal="center" vertical="center"/>
    </xf>
    <xf numFmtId="165" fontId="15" fillId="2" borderId="0" xfId="2" applyNumberFormat="1" applyFont="1" applyFill="1" applyAlignment="1">
      <alignment horizontal="right"/>
    </xf>
    <xf numFmtId="0" fontId="13" fillId="2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textRotation="90" wrapText="1"/>
    </xf>
    <xf numFmtId="3" fontId="45" fillId="2" borderId="2" xfId="0" applyNumberFormat="1" applyFont="1" applyFill="1" applyBorder="1"/>
    <xf numFmtId="0" fontId="14" fillId="2" borderId="0" xfId="2" applyFont="1" applyFill="1" applyAlignment="1">
      <alignment horizontal="center" wrapText="1"/>
    </xf>
    <xf numFmtId="0" fontId="15" fillId="2" borderId="2" xfId="0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165" fontId="13" fillId="2" borderId="0" xfId="0" applyNumberFormat="1" applyFont="1" applyFill="1"/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" fontId="15" fillId="2" borderId="0" xfId="2" applyNumberFormat="1" applyFont="1" applyFill="1" applyAlignment="1">
      <alignment horizontal="right"/>
    </xf>
    <xf numFmtId="1" fontId="43" fillId="0" borderId="2" xfId="200" applyNumberFormat="1" applyFont="1" applyBorder="1" applyAlignment="1">
      <alignment horizontal="center"/>
    </xf>
    <xf numFmtId="0" fontId="43" fillId="0" borderId="2" xfId="200" applyFont="1" applyBorder="1" applyAlignment="1">
      <alignment horizontal="left" vertical="center" wrapText="1"/>
    </xf>
    <xf numFmtId="0" fontId="43" fillId="0" borderId="2" xfId="201" applyFont="1" applyBorder="1" applyAlignment="1">
      <alignment horizontal="left" vertical="center" wrapText="1"/>
    </xf>
    <xf numFmtId="1" fontId="43" fillId="2" borderId="2" xfId="200" applyNumberFormat="1" applyFont="1" applyFill="1" applyBorder="1" applyAlignment="1">
      <alignment horizontal="center"/>
    </xf>
    <xf numFmtId="0" fontId="43" fillId="2" borderId="2" xfId="200" applyFont="1" applyFill="1" applyBorder="1" applyAlignment="1">
      <alignment horizontal="left" vertical="center" wrapText="1"/>
    </xf>
    <xf numFmtId="0" fontId="17" fillId="2" borderId="2" xfId="0" applyNumberFormat="1" applyFont="1" applyFill="1" applyBorder="1" applyAlignment="1">
      <alignment vertical="center"/>
    </xf>
    <xf numFmtId="0" fontId="52" fillId="2" borderId="6" xfId="0" applyNumberFormat="1" applyFont="1" applyFill="1" applyBorder="1" applyAlignment="1">
      <alignment vertical="center"/>
    </xf>
    <xf numFmtId="3" fontId="52" fillId="2" borderId="2" xfId="0" applyNumberFormat="1" applyFont="1" applyFill="1" applyBorder="1"/>
    <xf numFmtId="164" fontId="18" fillId="2" borderId="2" xfId="0" applyNumberFormat="1" applyFont="1" applyFill="1" applyBorder="1"/>
    <xf numFmtId="0" fontId="2" fillId="0" borderId="0" xfId="198"/>
    <xf numFmtId="0" fontId="53" fillId="0" borderId="0" xfId="198" applyFont="1"/>
    <xf numFmtId="0" fontId="2" fillId="0" borderId="0" xfId="198" applyFont="1"/>
    <xf numFmtId="0" fontId="2" fillId="2" borderId="0" xfId="198" applyFont="1" applyFill="1"/>
    <xf numFmtId="0" fontId="2" fillId="0" borderId="0" xfId="198" applyFont="1" applyAlignment="1">
      <alignment horizontal="center"/>
    </xf>
    <xf numFmtId="0" fontId="54" fillId="0" borderId="0" xfId="198" applyFont="1"/>
    <xf numFmtId="3" fontId="55" fillId="2" borderId="2" xfId="198" applyNumberFormat="1" applyFont="1" applyFill="1" applyBorder="1"/>
    <xf numFmtId="0" fontId="56" fillId="2" borderId="2" xfId="198" applyFont="1" applyFill="1" applyBorder="1"/>
    <xf numFmtId="0" fontId="57" fillId="2" borderId="2" xfId="202" applyFont="1" applyFill="1" applyBorder="1"/>
    <xf numFmtId="0" fontId="58" fillId="0" borderId="2" xfId="198" applyFont="1" applyBorder="1" applyAlignment="1">
      <alignment horizontal="center"/>
    </xf>
    <xf numFmtId="3" fontId="58" fillId="0" borderId="2" xfId="198" applyNumberFormat="1" applyFont="1" applyBorder="1"/>
    <xf numFmtId="0" fontId="59" fillId="2" borderId="2" xfId="202" applyFont="1" applyFill="1" applyBorder="1" applyAlignment="1">
      <alignment vertical="center" wrapText="1"/>
    </xf>
    <xf numFmtId="0" fontId="59" fillId="2" borderId="2" xfId="202" applyFont="1" applyFill="1" applyBorder="1"/>
    <xf numFmtId="0" fontId="59" fillId="0" borderId="2" xfId="202" applyFont="1" applyFill="1" applyBorder="1" applyAlignment="1">
      <alignment horizontal="center"/>
    </xf>
    <xf numFmtId="0" fontId="59" fillId="0" borderId="2" xfId="202" applyFont="1" applyBorder="1" applyAlignment="1">
      <alignment horizontal="center"/>
    </xf>
    <xf numFmtId="0" fontId="56" fillId="0" borderId="0" xfId="198" applyFont="1"/>
    <xf numFmtId="0" fontId="53" fillId="0" borderId="5" xfId="198" applyFont="1" applyBorder="1"/>
    <xf numFmtId="0" fontId="2" fillId="2" borderId="5" xfId="198" applyFont="1" applyFill="1" applyBorder="1"/>
    <xf numFmtId="0" fontId="53" fillId="0" borderId="4" xfId="198" applyFont="1" applyBorder="1"/>
    <xf numFmtId="3" fontId="55" fillId="0" borderId="2" xfId="198" applyNumberFormat="1" applyFont="1" applyFill="1" applyBorder="1" applyAlignment="1">
      <alignment horizontal="right"/>
    </xf>
    <xf numFmtId="0" fontId="65" fillId="27" borderId="2" xfId="198" applyFont="1" applyFill="1" applyBorder="1" applyAlignment="1">
      <alignment horizontal="left" vertical="center" wrapText="1"/>
    </xf>
    <xf numFmtId="0" fontId="2" fillId="0" borderId="2" xfId="198" applyBorder="1"/>
    <xf numFmtId="3" fontId="58" fillId="0" borderId="2" xfId="198" applyNumberFormat="1" applyFont="1" applyFill="1" applyBorder="1" applyAlignment="1">
      <alignment horizontal="right"/>
    </xf>
    <xf numFmtId="0" fontId="46" fillId="27" borderId="2" xfId="198" applyFont="1" applyFill="1" applyBorder="1" applyAlignment="1">
      <alignment horizontal="left" vertical="center" wrapText="1"/>
    </xf>
    <xf numFmtId="0" fontId="46" fillId="27" borderId="2" xfId="198" applyNumberFormat="1" applyFont="1" applyFill="1" applyBorder="1" applyAlignment="1">
      <alignment horizontal="center" vertical="center" wrapText="1"/>
    </xf>
    <xf numFmtId="3" fontId="58" fillId="0" borderId="2" xfId="198" applyNumberFormat="1" applyFont="1" applyFill="1" applyBorder="1" applyAlignment="1">
      <alignment horizontal="left"/>
    </xf>
    <xf numFmtId="49" fontId="46" fillId="27" borderId="2" xfId="198" applyNumberFormat="1" applyFont="1" applyFill="1" applyBorder="1" applyAlignment="1">
      <alignment wrapText="1"/>
    </xf>
    <xf numFmtId="0" fontId="58" fillId="0" borderId="4" xfId="198" applyFont="1" applyFill="1" applyBorder="1" applyAlignment="1">
      <alignment vertical="center" wrapText="1"/>
    </xf>
    <xf numFmtId="3" fontId="58" fillId="0" borderId="2" xfId="198" applyNumberFormat="1" applyFont="1" applyBorder="1" applyAlignment="1">
      <alignment vertical="center" wrapText="1"/>
    </xf>
    <xf numFmtId="0" fontId="59" fillId="0" borderId="2" xfId="198" applyFont="1" applyBorder="1" applyAlignment="1">
      <alignment vertical="center" wrapText="1"/>
    </xf>
    <xf numFmtId="0" fontId="58" fillId="0" borderId="2" xfId="198" applyFont="1" applyFill="1" applyBorder="1" applyAlignment="1">
      <alignment vertical="center" wrapText="1"/>
    </xf>
    <xf numFmtId="0" fontId="58" fillId="0" borderId="5" xfId="198" applyFont="1" applyFill="1" applyBorder="1" applyAlignment="1">
      <alignment vertical="center" wrapText="1"/>
    </xf>
    <xf numFmtId="0" fontId="58" fillId="0" borderId="7" xfId="198" applyFont="1" applyFill="1" applyBorder="1" applyAlignment="1">
      <alignment horizontal="center"/>
    </xf>
    <xf numFmtId="0" fontId="58" fillId="0" borderId="24" xfId="198" applyFont="1" applyFill="1" applyBorder="1" applyAlignment="1">
      <alignment horizontal="center"/>
    </xf>
    <xf numFmtId="0" fontId="2" fillId="0" borderId="6" xfId="198" applyBorder="1"/>
    <xf numFmtId="0" fontId="2" fillId="0" borderId="5" xfId="198" applyBorder="1"/>
    <xf numFmtId="0" fontId="58" fillId="2" borderId="2" xfId="198" applyFont="1" applyFill="1" applyBorder="1" applyAlignment="1">
      <alignment horizontal="center" vertical="center" wrapText="1"/>
    </xf>
    <xf numFmtId="0" fontId="58" fillId="2" borderId="2" xfId="198" applyFont="1" applyFill="1" applyBorder="1" applyAlignment="1">
      <alignment horizontal="center" vertical="center"/>
    </xf>
    <xf numFmtId="0" fontId="53" fillId="2" borderId="0" xfId="198" applyFont="1" applyFill="1"/>
    <xf numFmtId="0" fontId="53" fillId="2" borderId="5" xfId="198" applyFont="1" applyFill="1" applyBorder="1"/>
    <xf numFmtId="41" fontId="58" fillId="2" borderId="2" xfId="198" applyNumberFormat="1" applyFont="1" applyFill="1" applyBorder="1"/>
    <xf numFmtId="41" fontId="55" fillId="2" borderId="2" xfId="198" applyNumberFormat="1" applyFont="1" applyFill="1" applyBorder="1"/>
    <xf numFmtId="0" fontId="53" fillId="2" borderId="4" xfId="198" applyFont="1" applyFill="1" applyBorder="1"/>
    <xf numFmtId="0" fontId="53" fillId="2" borderId="6" xfId="198" applyFont="1" applyFill="1" applyBorder="1"/>
    <xf numFmtId="4" fontId="13" fillId="2" borderId="0" xfId="2" applyNumberFormat="1" applyFont="1" applyFill="1" applyAlignment="1">
      <alignment horizontal="right"/>
    </xf>
    <xf numFmtId="3" fontId="45" fillId="2" borderId="2" xfId="3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3" fontId="17" fillId="2" borderId="2" xfId="3" applyNumberFormat="1" applyFont="1" applyFill="1" applyBorder="1" applyAlignment="1">
      <alignment horizontal="center" vertical="center" wrapText="1"/>
    </xf>
    <xf numFmtId="165" fontId="17" fillId="2" borderId="2" xfId="4" applyNumberFormat="1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vertical="center" wrapText="1"/>
    </xf>
    <xf numFmtId="0" fontId="45" fillId="2" borderId="2" xfId="52" applyFont="1" applyFill="1" applyBorder="1" applyAlignment="1">
      <alignment horizontal="center" vertical="center" wrapText="1"/>
    </xf>
    <xf numFmtId="0" fontId="15" fillId="2" borderId="0" xfId="52" applyFont="1" applyFill="1" applyBorder="1" applyAlignment="1">
      <alignment vertical="center"/>
    </xf>
    <xf numFmtId="165" fontId="45" fillId="2" borderId="2" xfId="4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/>
    <xf numFmtId="0" fontId="14" fillId="2" borderId="0" xfId="2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45" fillId="2" borderId="2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right"/>
    </xf>
    <xf numFmtId="3" fontId="2" fillId="0" borderId="0" xfId="198" applyNumberFormat="1"/>
    <xf numFmtId="0" fontId="66" fillId="0" borderId="0" xfId="198" applyFont="1"/>
    <xf numFmtId="4" fontId="58" fillId="0" borderId="2" xfId="198" applyNumberFormat="1" applyFont="1" applyFill="1" applyBorder="1" applyAlignment="1">
      <alignment horizontal="right"/>
    </xf>
    <xf numFmtId="4" fontId="55" fillId="0" borderId="2" xfId="198" applyNumberFormat="1" applyFont="1" applyFill="1" applyBorder="1" applyAlignment="1">
      <alignment horizontal="right"/>
    </xf>
    <xf numFmtId="4" fontId="2" fillId="0" borderId="0" xfId="198" applyNumberFormat="1"/>
    <xf numFmtId="4" fontId="13" fillId="2" borderId="0" xfId="2" applyNumberFormat="1" applyFont="1" applyFill="1" applyAlignment="1">
      <alignment horizontal="right"/>
    </xf>
    <xf numFmtId="0" fontId="14" fillId="2" borderId="0" xfId="2" applyFont="1" applyFill="1" applyAlignment="1">
      <alignment horizontal="center" wrapText="1"/>
    </xf>
    <xf numFmtId="0" fontId="14" fillId="2" borderId="17" xfId="2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1" xfId="4" applyNumberFormat="1" applyFont="1" applyFill="1" applyBorder="1" applyAlignment="1">
      <alignment horizontal="center" vertical="center" wrapText="1"/>
    </xf>
    <xf numFmtId="4" fontId="17" fillId="2" borderId="3" xfId="4" applyNumberFormat="1" applyFont="1" applyFill="1" applyBorder="1" applyAlignment="1">
      <alignment horizontal="center" vertical="center" wrapText="1"/>
    </xf>
    <xf numFmtId="4" fontId="17" fillId="2" borderId="7" xfId="4" applyNumberFormat="1" applyFont="1" applyFill="1" applyBorder="1" applyAlignment="1">
      <alignment horizontal="center" vertical="center" wrapText="1"/>
    </xf>
    <xf numFmtId="4" fontId="17" fillId="2" borderId="4" xfId="4" applyNumberFormat="1" applyFont="1" applyFill="1" applyBorder="1" applyAlignment="1">
      <alignment horizontal="center" vertical="center" wrapText="1"/>
    </xf>
    <xf numFmtId="4" fontId="17" fillId="2" borderId="5" xfId="4" applyNumberFormat="1" applyFont="1" applyFill="1" applyBorder="1" applyAlignment="1">
      <alignment horizontal="center" vertical="center" wrapText="1"/>
    </xf>
    <xf numFmtId="4" fontId="17" fillId="2" borderId="6" xfId="4" applyNumberFormat="1" applyFont="1" applyFill="1" applyBorder="1" applyAlignment="1">
      <alignment horizontal="center" vertical="center" wrapText="1"/>
    </xf>
    <xf numFmtId="3" fontId="17" fillId="2" borderId="2" xfId="3" applyNumberFormat="1" applyFont="1" applyFill="1" applyBorder="1" applyAlignment="1">
      <alignment horizontal="center" vertical="center" wrapText="1"/>
    </xf>
    <xf numFmtId="3" fontId="17" fillId="2" borderId="20" xfId="3" applyNumberFormat="1" applyFont="1" applyFill="1" applyBorder="1" applyAlignment="1">
      <alignment horizontal="center" vertical="center" wrapText="1"/>
    </xf>
    <xf numFmtId="3" fontId="17" fillId="2" borderId="19" xfId="3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/>
    </xf>
    <xf numFmtId="41" fontId="44" fillId="2" borderId="2" xfId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textRotation="90"/>
    </xf>
    <xf numFmtId="0" fontId="44" fillId="2" borderId="3" xfId="0" applyFont="1" applyFill="1" applyBorder="1" applyAlignment="1">
      <alignment horizontal="center" vertical="center" textRotation="90"/>
    </xf>
    <xf numFmtId="0" fontId="44" fillId="2" borderId="7" xfId="0" applyFont="1" applyFill="1" applyBorder="1" applyAlignment="1">
      <alignment horizontal="center" vertical="center" textRotation="90"/>
    </xf>
    <xf numFmtId="3" fontId="44" fillId="2" borderId="2" xfId="3" applyNumberFormat="1" applyFont="1" applyFill="1" applyBorder="1" applyAlignment="1">
      <alignment horizontal="center" vertical="center" wrapText="1"/>
    </xf>
    <xf numFmtId="4" fontId="44" fillId="2" borderId="2" xfId="3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textRotation="90" wrapText="1"/>
    </xf>
    <xf numFmtId="0" fontId="44" fillId="2" borderId="7" xfId="0" applyFont="1" applyFill="1" applyBorder="1" applyAlignment="1">
      <alignment horizontal="center" vertical="center" textRotation="90" wrapText="1"/>
    </xf>
    <xf numFmtId="0" fontId="44" fillId="2" borderId="3" xfId="0" applyFont="1" applyFill="1" applyBorder="1" applyAlignment="1">
      <alignment horizontal="center" vertical="center" textRotation="90" wrapText="1"/>
    </xf>
    <xf numFmtId="3" fontId="44" fillId="2" borderId="3" xfId="3" applyNumberFormat="1" applyFont="1" applyFill="1" applyBorder="1" applyAlignment="1">
      <alignment horizontal="center" vertical="center" textRotation="90" wrapText="1"/>
    </xf>
    <xf numFmtId="3" fontId="44" fillId="2" borderId="7" xfId="3" applyNumberFormat="1" applyFont="1" applyFill="1" applyBorder="1" applyAlignment="1">
      <alignment horizontal="center" vertical="center" textRotation="90" wrapText="1"/>
    </xf>
    <xf numFmtId="3" fontId="45" fillId="2" borderId="2" xfId="3" applyNumberFormat="1" applyFont="1" applyFill="1" applyBorder="1" applyAlignment="1">
      <alignment horizontal="center" vertical="center" wrapText="1"/>
    </xf>
    <xf numFmtId="4" fontId="45" fillId="2" borderId="4" xfId="4" applyNumberFormat="1" applyFont="1" applyFill="1" applyBorder="1" applyAlignment="1">
      <alignment horizontal="center" vertical="center" wrapText="1"/>
    </xf>
    <xf numFmtId="4" fontId="45" fillId="2" borderId="5" xfId="4" applyNumberFormat="1" applyFont="1" applyFill="1" applyBorder="1" applyAlignment="1">
      <alignment horizontal="center" vertical="center" wrapText="1"/>
    </xf>
    <xf numFmtId="4" fontId="45" fillId="2" borderId="6" xfId="4" applyNumberFormat="1" applyFont="1" applyFill="1" applyBorder="1" applyAlignment="1">
      <alignment horizontal="center" vertical="center" wrapText="1"/>
    </xf>
    <xf numFmtId="0" fontId="45" fillId="2" borderId="1" xfId="52" applyFont="1" applyFill="1" applyBorder="1" applyAlignment="1">
      <alignment horizontal="center" vertical="center" wrapText="1"/>
    </xf>
    <xf numFmtId="0" fontId="45" fillId="2" borderId="3" xfId="52" applyFont="1" applyFill="1" applyBorder="1" applyAlignment="1">
      <alignment horizontal="center" vertical="center" wrapText="1"/>
    </xf>
    <xf numFmtId="0" fontId="45" fillId="2" borderId="7" xfId="52" applyFont="1" applyFill="1" applyBorder="1" applyAlignment="1">
      <alignment horizontal="center" vertical="center" wrapText="1"/>
    </xf>
    <xf numFmtId="4" fontId="45" fillId="2" borderId="2" xfId="3" applyNumberFormat="1" applyFont="1" applyFill="1" applyBorder="1" applyAlignment="1">
      <alignment horizontal="center" vertical="center" wrapText="1"/>
    </xf>
    <xf numFmtId="3" fontId="45" fillId="2" borderId="4" xfId="3" applyNumberFormat="1" applyFont="1" applyFill="1" applyBorder="1" applyAlignment="1">
      <alignment horizontal="center" vertical="center" wrapText="1"/>
    </xf>
    <xf numFmtId="3" fontId="45" fillId="2" borderId="5" xfId="3" applyNumberFormat="1" applyFont="1" applyFill="1" applyBorder="1" applyAlignment="1">
      <alignment horizontal="center" vertical="center" wrapText="1"/>
    </xf>
    <xf numFmtId="3" fontId="45" fillId="2" borderId="6" xfId="3" applyNumberFormat="1" applyFont="1" applyFill="1" applyBorder="1" applyAlignment="1">
      <alignment horizontal="center" vertical="center" wrapText="1"/>
    </xf>
    <xf numFmtId="165" fontId="13" fillId="2" borderId="0" xfId="2" applyNumberFormat="1" applyFont="1" applyFill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41" fontId="13" fillId="2" borderId="4" xfId="1" applyFont="1" applyFill="1" applyBorder="1" applyAlignment="1">
      <alignment horizontal="center" vertical="center" wrapText="1"/>
    </xf>
    <xf numFmtId="41" fontId="13" fillId="2" borderId="5" xfId="1" applyFont="1" applyFill="1" applyBorder="1" applyAlignment="1">
      <alignment horizontal="center" vertical="center" wrapText="1"/>
    </xf>
    <xf numFmtId="41" fontId="13" fillId="2" borderId="6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3" fontId="13" fillId="2" borderId="1" xfId="3" applyNumberFormat="1" applyFont="1" applyFill="1" applyBorder="1" applyAlignment="1">
      <alignment horizontal="center" vertical="center" wrapText="1"/>
    </xf>
    <xf numFmtId="3" fontId="13" fillId="2" borderId="7" xfId="3" applyNumberFormat="1" applyFont="1" applyFill="1" applyBorder="1" applyAlignment="1">
      <alignment horizontal="center" vertical="center" wrapText="1"/>
    </xf>
    <xf numFmtId="4" fontId="13" fillId="2" borderId="4" xfId="4" applyNumberFormat="1" applyFont="1" applyFill="1" applyBorder="1" applyAlignment="1">
      <alignment horizontal="center" wrapText="1"/>
    </xf>
    <xf numFmtId="4" fontId="13" fillId="2" borderId="5" xfId="4" applyNumberFormat="1" applyFont="1" applyFill="1" applyBorder="1" applyAlignment="1">
      <alignment horizontal="center" wrapText="1"/>
    </xf>
    <xf numFmtId="4" fontId="13" fillId="2" borderId="6" xfId="4" applyNumberFormat="1" applyFont="1" applyFill="1" applyBorder="1" applyAlignment="1">
      <alignment horizontal="center" wrapText="1"/>
    </xf>
    <xf numFmtId="4" fontId="13" fillId="2" borderId="2" xfId="3" applyNumberFormat="1" applyFont="1" applyFill="1" applyBorder="1" applyAlignment="1">
      <alignment horizontal="center" vertical="center" wrapText="1"/>
    </xf>
    <xf numFmtId="4" fontId="13" fillId="2" borderId="4" xfId="4" applyNumberFormat="1" applyFont="1" applyFill="1" applyBorder="1" applyAlignment="1">
      <alignment horizontal="center" vertical="center" wrapText="1"/>
    </xf>
    <xf numFmtId="4" fontId="13" fillId="2" borderId="5" xfId="4" applyNumberFormat="1" applyFont="1" applyFill="1" applyBorder="1" applyAlignment="1">
      <alignment horizontal="center" vertical="center" wrapText="1"/>
    </xf>
    <xf numFmtId="4" fontId="13" fillId="2" borderId="6" xfId="4" applyNumberFormat="1" applyFont="1" applyFill="1" applyBorder="1" applyAlignment="1">
      <alignment horizontal="center" vertical="center" wrapText="1"/>
    </xf>
    <xf numFmtId="0" fontId="58" fillId="2" borderId="2" xfId="198" applyFont="1" applyFill="1" applyBorder="1" applyAlignment="1">
      <alignment horizontal="center" vertical="center"/>
    </xf>
    <xf numFmtId="0" fontId="58" fillId="0" borderId="2" xfId="198" applyFont="1" applyBorder="1" applyAlignment="1">
      <alignment horizontal="center" vertical="center" wrapText="1"/>
    </xf>
    <xf numFmtId="0" fontId="59" fillId="2" borderId="2" xfId="202" applyFont="1" applyFill="1" applyBorder="1" applyAlignment="1">
      <alignment horizontal="center" vertical="center" wrapText="1"/>
    </xf>
    <xf numFmtId="0" fontId="58" fillId="2" borderId="2" xfId="198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41" fontId="13" fillId="2" borderId="2" xfId="1" applyFont="1" applyFill="1" applyBorder="1" applyAlignment="1">
      <alignment horizontal="center" vertical="center"/>
    </xf>
    <xf numFmtId="3" fontId="13" fillId="2" borderId="3" xfId="3" applyNumberFormat="1" applyFont="1" applyFill="1" applyBorder="1" applyAlignment="1">
      <alignment horizontal="center" vertical="center" wrapText="1"/>
    </xf>
    <xf numFmtId="3" fontId="13" fillId="2" borderId="2" xfId="3" applyNumberFormat="1" applyFont="1" applyFill="1" applyBorder="1" applyAlignment="1">
      <alignment horizontal="center" vertical="center" wrapText="1"/>
    </xf>
    <xf numFmtId="49" fontId="46" fillId="27" borderId="2" xfId="198" applyNumberFormat="1" applyFont="1" applyFill="1" applyBorder="1" applyAlignment="1">
      <alignment horizontal="center" vertical="center" wrapText="1"/>
    </xf>
    <xf numFmtId="0" fontId="55" fillId="0" borderId="1" xfId="198" applyFont="1" applyFill="1" applyBorder="1" applyAlignment="1">
      <alignment horizontal="center" vertical="center" wrapText="1"/>
    </xf>
    <xf numFmtId="0" fontId="55" fillId="0" borderId="7" xfId="198" applyFont="1" applyFill="1" applyBorder="1" applyAlignment="1">
      <alignment horizontal="center" vertical="center" wrapText="1"/>
    </xf>
    <xf numFmtId="4" fontId="13" fillId="2" borderId="1" xfId="4" applyNumberFormat="1" applyFont="1" applyFill="1" applyBorder="1" applyAlignment="1">
      <alignment horizontal="center" vertical="center" wrapText="1"/>
    </xf>
    <xf numFmtId="4" fontId="13" fillId="2" borderId="7" xfId="4" applyNumberFormat="1" applyFont="1" applyFill="1" applyBorder="1" applyAlignment="1">
      <alignment horizontal="center" vertical="center" wrapText="1"/>
    </xf>
  </cellXfs>
  <cellStyles count="280">
    <cellStyle name="20% - Акцент1 2" xfId="5"/>
    <cellStyle name="20% - Акцент1 2 2" xfId="203"/>
    <cellStyle name="20% - Акцент1 2 3" xfId="204"/>
    <cellStyle name="20% - Акцент1 2 4" xfId="205"/>
    <cellStyle name="20% - Акцент2 2" xfId="6"/>
    <cellStyle name="20% - Акцент2 2 2" xfId="206"/>
    <cellStyle name="20% - Акцент2 2 3" xfId="207"/>
    <cellStyle name="20% - Акцент2 2 4" xfId="208"/>
    <cellStyle name="20% - Акцент3 2" xfId="7"/>
    <cellStyle name="20% - Акцент3 2 2" xfId="209"/>
    <cellStyle name="20% - Акцент3 2 3" xfId="210"/>
    <cellStyle name="20% - Акцент3 2 4" xfId="211"/>
    <cellStyle name="20% - Акцент4 2" xfId="8"/>
    <cellStyle name="20% - Акцент4 2 2" xfId="212"/>
    <cellStyle name="20% - Акцент4 2 3" xfId="213"/>
    <cellStyle name="20% - Акцент4 2 4" xfId="214"/>
    <cellStyle name="20% - Акцент5 2" xfId="9"/>
    <cellStyle name="20% - Акцент6 2" xfId="10"/>
    <cellStyle name="20% - Акцент6 2 2" xfId="215"/>
    <cellStyle name="20% - Акцент6 2 3" xfId="216"/>
    <cellStyle name="20% - Акцент6 2 4" xfId="217"/>
    <cellStyle name="40% - Акцент1 2" xfId="11"/>
    <cellStyle name="40% - Акцент1 2 2" xfId="218"/>
    <cellStyle name="40% - Акцент1 2 3" xfId="219"/>
    <cellStyle name="40% - Акцент1 2 4" xfId="220"/>
    <cellStyle name="40% - Акцент2 2" xfId="12"/>
    <cellStyle name="40% - Акцент3 2" xfId="13"/>
    <cellStyle name="40% - Акцент3 2 2" xfId="221"/>
    <cellStyle name="40% - Акцент3 2 3" xfId="222"/>
    <cellStyle name="40% - Акцент3 2 4" xfId="223"/>
    <cellStyle name="40% - Акцент4 2" xfId="14"/>
    <cellStyle name="40% - Акцент4 2 2" xfId="224"/>
    <cellStyle name="40% - Акцент4 2 3" xfId="225"/>
    <cellStyle name="40% - Акцент4 2 4" xfId="226"/>
    <cellStyle name="40% - Акцент5 2" xfId="15"/>
    <cellStyle name="40% - Акцент6 2" xfId="16"/>
    <cellStyle name="40% - Акцент6 2 2" xfId="227"/>
    <cellStyle name="40% - Акцент6 2 3" xfId="228"/>
    <cellStyle name="40% - Акцент6 2 4" xfId="229"/>
    <cellStyle name="60% - Акцент1 2" xfId="17"/>
    <cellStyle name="60% - Акцент1 2 2" xfId="230"/>
    <cellStyle name="60% - Акцент1 2 3" xfId="231"/>
    <cellStyle name="60% - Акцент1 2 4" xfId="232"/>
    <cellStyle name="60% - Акцент2 2" xfId="18"/>
    <cellStyle name="60% - Акцент3 2" xfId="19"/>
    <cellStyle name="60% - Акцент3 2 2" xfId="233"/>
    <cellStyle name="60% - Акцент3 2 3" xfId="234"/>
    <cellStyle name="60% - Акцент3 2 4" xfId="235"/>
    <cellStyle name="60% - Акцент4 2" xfId="20"/>
    <cellStyle name="60% - Акцент4 2 2" xfId="236"/>
    <cellStyle name="60% - Акцент4 2 3" xfId="237"/>
    <cellStyle name="60% - Акцент4 2 4" xfId="238"/>
    <cellStyle name="60% - Акцент5 2" xfId="21"/>
    <cellStyle name="60% - Акцент6 2" xfId="22"/>
    <cellStyle name="60% - Акцент6 2 2" xfId="239"/>
    <cellStyle name="60% - Акцент6 2 3" xfId="240"/>
    <cellStyle name="60% - Акцент6 2 4" xfId="241"/>
    <cellStyle name="Normal_ICD10" xfId="242"/>
    <cellStyle name="S0" xfId="23"/>
    <cellStyle name="S1" xfId="24"/>
    <cellStyle name="S10" xfId="25"/>
    <cellStyle name="S2" xfId="26"/>
    <cellStyle name="S3" xfId="27"/>
    <cellStyle name="S4" xfId="28"/>
    <cellStyle name="S5" xfId="29"/>
    <cellStyle name="S6" xfId="30"/>
    <cellStyle name="S7" xfId="31"/>
    <cellStyle name="S8" xfId="32"/>
    <cellStyle name="S9" xfId="33"/>
    <cellStyle name="Акцент1 2" xfId="34"/>
    <cellStyle name="Акцент1 2 2" xfId="243"/>
    <cellStyle name="Акцент1 2 3" xfId="244"/>
    <cellStyle name="Акцент1 2 4" xfId="245"/>
    <cellStyle name="Акцент2 2" xfId="35"/>
    <cellStyle name="Акцент3 2" xfId="36"/>
    <cellStyle name="Акцент4 2" xfId="37"/>
    <cellStyle name="Акцент4 2 2" xfId="246"/>
    <cellStyle name="Акцент4 2 3" xfId="247"/>
    <cellStyle name="Акцент4 2 4" xfId="248"/>
    <cellStyle name="Акцент5 2" xfId="38"/>
    <cellStyle name="Акцент6 2" xfId="39"/>
    <cellStyle name="Ввод  2" xfId="40"/>
    <cellStyle name="Ввод  2 2" xfId="249"/>
    <cellStyle name="Ввод  2 3" xfId="250"/>
    <cellStyle name="Ввод  2 4" xfId="251"/>
    <cellStyle name="Вывод 2" xfId="41"/>
    <cellStyle name="Вывод 2 2" xfId="252"/>
    <cellStyle name="Вывод 2 3" xfId="253"/>
    <cellStyle name="Вывод 2 4" xfId="254"/>
    <cellStyle name="Вычисление 2" xfId="42"/>
    <cellStyle name="Вычисление 2 2" xfId="255"/>
    <cellStyle name="Вычисление 2 3" xfId="256"/>
    <cellStyle name="Вычисление 2 4" xfId="257"/>
    <cellStyle name="Гиперссылка 2" xfId="258"/>
    <cellStyle name="Денежный 2" xfId="43"/>
    <cellStyle name="Заголовок 1 2" xfId="44"/>
    <cellStyle name="Заголовок 1 2 2" xfId="259"/>
    <cellStyle name="Заголовок 1 2 3" xfId="260"/>
    <cellStyle name="Заголовок 1 2 4" xfId="261"/>
    <cellStyle name="Заголовок 2 2" xfId="45"/>
    <cellStyle name="Заголовок 2 2 2" xfId="262"/>
    <cellStyle name="Заголовок 2 2 3" xfId="263"/>
    <cellStyle name="Заголовок 2 2 4" xfId="264"/>
    <cellStyle name="Заголовок 3 2" xfId="46"/>
    <cellStyle name="Заголовок 3 2 2" xfId="265"/>
    <cellStyle name="Заголовок 3 2 3" xfId="266"/>
    <cellStyle name="Заголовок 3 2 4" xfId="267"/>
    <cellStyle name="Заголовок 4 2" xfId="47"/>
    <cellStyle name="Заголовок 4 2 2" xfId="268"/>
    <cellStyle name="Заголовок 4 2 3" xfId="269"/>
    <cellStyle name="Заголовок 4 2 4" xfId="270"/>
    <cellStyle name="Итог 2" xfId="48"/>
    <cellStyle name="Итог 2 2" xfId="271"/>
    <cellStyle name="Итог 2 3" xfId="272"/>
    <cellStyle name="Итог 2 4" xfId="273"/>
    <cellStyle name="Контрольная ячейка 2" xfId="49"/>
    <cellStyle name="Название 2" xfId="50"/>
    <cellStyle name="Название 2 2" xfId="274"/>
    <cellStyle name="Название 2 3" xfId="275"/>
    <cellStyle name="Название 2 4" xfId="276"/>
    <cellStyle name="Нейтральный 2" xfId="51"/>
    <cellStyle name="Обычный" xfId="0" builtinId="0"/>
    <cellStyle name="Обычный 10" xfId="52"/>
    <cellStyle name="Обычный 11" xfId="94"/>
    <cellStyle name="Обычный 11 2" xfId="100"/>
    <cellStyle name="Обычный 11 3" xfId="136"/>
    <cellStyle name="Обычный 12" xfId="95"/>
    <cellStyle name="Обычный 12 2" xfId="101"/>
    <cellStyle name="Обычный 12 3" xfId="137"/>
    <cellStyle name="Обычный 13" xfId="96"/>
    <cellStyle name="Обычный 13 2" xfId="102"/>
    <cellStyle name="Обычный 13 3" xfId="138"/>
    <cellStyle name="Обычный 14" xfId="97"/>
    <cellStyle name="Обычный 14 2" xfId="103"/>
    <cellStyle name="Обычный 14 2 2" xfId="104"/>
    <cellStyle name="Обычный 14 2 3" xfId="140"/>
    <cellStyle name="Обычный 14 3" xfId="139"/>
    <cellStyle name="Обычный 15" xfId="155"/>
    <cellStyle name="Обычный 15 2" xfId="105"/>
    <cellStyle name="Обычный 15 3" xfId="141"/>
    <cellStyle name="Обычный 16" xfId="106"/>
    <cellStyle name="Обычный 17" xfId="107"/>
    <cellStyle name="Обычный 18" xfId="108"/>
    <cellStyle name="Обычный 19" xfId="109"/>
    <cellStyle name="Обычный 2" xfId="53"/>
    <cellStyle name="Обычный 2 2" xfId="54"/>
    <cellStyle name="Обычный 2 2 2" xfId="160"/>
    <cellStyle name="Обычный 2 3" xfId="55"/>
    <cellStyle name="Обычный 2 3 2" xfId="56"/>
    <cellStyle name="Обычный 2 3 3" xfId="57"/>
    <cellStyle name="Обычный 2 3 3 2" xfId="198"/>
    <cellStyle name="Обычный 2 4" xfId="99"/>
    <cellStyle name="Обычный 2 5" xfId="134"/>
    <cellStyle name="Обычный 2 6" xfId="200"/>
    <cellStyle name="Обычный 20" xfId="110"/>
    <cellStyle name="Обычный 21" xfId="111"/>
    <cellStyle name="Обычный 22" xfId="112"/>
    <cellStyle name="Обычный 23" xfId="113"/>
    <cellStyle name="Обычный 24" xfId="114"/>
    <cellStyle name="Обычный 25" xfId="115"/>
    <cellStyle name="Обычный 26" xfId="116"/>
    <cellStyle name="Обычный 27" xfId="117"/>
    <cellStyle name="Обычный 28" xfId="118"/>
    <cellStyle name="Обычный 29" xfId="119"/>
    <cellStyle name="Обычный 3" xfId="58"/>
    <cellStyle name="Обычный 3 2" xfId="120"/>
    <cellStyle name="Обычный 3 3" xfId="142"/>
    <cellStyle name="Обычный 3 4" xfId="161"/>
    <cellStyle name="Обычный 3 4 2" xfId="202"/>
    <cellStyle name="Обычный 3 5" xfId="277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56"/>
    <cellStyle name="Обычный 39" xfId="157"/>
    <cellStyle name="Обычный 4" xfId="59"/>
    <cellStyle name="Обычный 4 2" xfId="129"/>
    <cellStyle name="Обычный 4 3" xfId="143"/>
    <cellStyle name="Обычный 4 4" xfId="162"/>
    <cellStyle name="Обычный 4 5" xfId="189"/>
    <cellStyle name="Обычный 4 6" xfId="190"/>
    <cellStyle name="Обычный 4 6 2" xfId="199"/>
    <cellStyle name="Обычный 40" xfId="163"/>
    <cellStyle name="Обычный 41" xfId="191"/>
    <cellStyle name="Обычный 42" xfId="192"/>
    <cellStyle name="Обычный 43" xfId="193"/>
    <cellStyle name="Обычный 5" xfId="60"/>
    <cellStyle name="Обычный 5 2" xfId="130"/>
    <cellStyle name="Обычный 5 3" xfId="144"/>
    <cellStyle name="Обычный 6" xfId="61"/>
    <cellStyle name="Обычный 6 2" xfId="62"/>
    <cellStyle name="Обычный 6 2 2" xfId="151"/>
    <cellStyle name="Обычный 6 3" xfId="92"/>
    <cellStyle name="Обычный 6 4" xfId="131"/>
    <cellStyle name="Обычный 6 4 2" xfId="148"/>
    <cellStyle name="Обычный 6 4 3" xfId="185"/>
    <cellStyle name="Обычный 6 5" xfId="145"/>
    <cellStyle name="Обычный 6 6" xfId="135"/>
    <cellStyle name="Обычный 6 6 2" xfId="181"/>
    <cellStyle name="Обычный 6 6 2 2" xfId="183"/>
    <cellStyle name="Обычный 6 6 2 3" xfId="187"/>
    <cellStyle name="Обычный 6 6 2 3 2" xfId="194"/>
    <cellStyle name="Обычный 6 7" xfId="158"/>
    <cellStyle name="Обычный 7" xfId="63"/>
    <cellStyle name="Обычный 7 2" xfId="132"/>
    <cellStyle name="Обычный 7 3" xfId="146"/>
    <cellStyle name="Обычный 8" xfId="64"/>
    <cellStyle name="Обычный 8 2" xfId="65"/>
    <cellStyle name="Обычный 8 3" xfId="133"/>
    <cellStyle name="Обычный 8 4" xfId="147"/>
    <cellStyle name="Обычный 8 5" xfId="164"/>
    <cellStyle name="Обычный 9" xfId="66"/>
    <cellStyle name="Обычный_город 661-157 от 27.09.2006" xfId="2"/>
    <cellStyle name="Обычный_госзаказ на 1.10.02" xfId="3"/>
    <cellStyle name="Обычный_Лист1" xfId="201"/>
    <cellStyle name="Обычный_ТП ОМС на 2003 к проекту бюджета 3  352,1 (в УЗО)" xfId="4"/>
    <cellStyle name="Плохой 2" xfId="67"/>
    <cellStyle name="Пояснение 2" xfId="68"/>
    <cellStyle name="Примечание 2" xfId="69"/>
    <cellStyle name="Процентный 2" xfId="70"/>
    <cellStyle name="Процентный 2 2" xfId="71"/>
    <cellStyle name="Процентный 2 2 2" xfId="152"/>
    <cellStyle name="Процентный 2 3" xfId="153"/>
    <cellStyle name="Процентный 2 4" xfId="165"/>
    <cellStyle name="Процентный 3" xfId="72"/>
    <cellStyle name="Процентный 3 2" xfId="166"/>
    <cellStyle name="Процентный 4" xfId="195"/>
    <cellStyle name="Процентный 5" xfId="278"/>
    <cellStyle name="Связанная ячейка 2" xfId="73"/>
    <cellStyle name="Текст предупреждения 2" xfId="74"/>
    <cellStyle name="Финансовый [0]" xfId="1" builtinId="6"/>
    <cellStyle name="Финансовый [0] 2" xfId="75"/>
    <cellStyle name="Финансовый [0] 2 2" xfId="167"/>
    <cellStyle name="Финансовый [0] 3" xfId="76"/>
    <cellStyle name="Финансовый [0] 4" xfId="77"/>
    <cellStyle name="Финансовый [0] 5" xfId="98"/>
    <cellStyle name="Финансовый [0] 6" xfId="168"/>
    <cellStyle name="Финансовый 10" xfId="78"/>
    <cellStyle name="Финансовый 11" xfId="79"/>
    <cellStyle name="Финансовый 12" xfId="80"/>
    <cellStyle name="Финансовый 12 2" xfId="169"/>
    <cellStyle name="Финансовый 13" xfId="81"/>
    <cellStyle name="Финансовый 14" xfId="150"/>
    <cellStyle name="Финансовый 14 2" xfId="170"/>
    <cellStyle name="Финансовый 15" xfId="171"/>
    <cellStyle name="Финансовый 16" xfId="172"/>
    <cellStyle name="Финансовый 16 2" xfId="173"/>
    <cellStyle name="Финансовый 17" xfId="174"/>
    <cellStyle name="Финансовый 18" xfId="175"/>
    <cellStyle name="Финансовый 19" xfId="176"/>
    <cellStyle name="Финансовый 2" xfId="82"/>
    <cellStyle name="Финансовый 2 2" xfId="177"/>
    <cellStyle name="Финансовый 20" xfId="178"/>
    <cellStyle name="Финансовый 21" xfId="179"/>
    <cellStyle name="Финансовый 22" xfId="180"/>
    <cellStyle name="Финансовый 23" xfId="196"/>
    <cellStyle name="Финансовый 24" xfId="279"/>
    <cellStyle name="Финансовый 3" xfId="83"/>
    <cellStyle name="Финансовый 3 2" xfId="84"/>
    <cellStyle name="Финансовый 3 2 2" xfId="154"/>
    <cellStyle name="Финансовый 3 3" xfId="93"/>
    <cellStyle name="Финансовый 3 4" xfId="149"/>
    <cellStyle name="Финансовый 3 4 2" xfId="182"/>
    <cellStyle name="Финансовый 3 4 2 2" xfId="184"/>
    <cellStyle name="Финансовый 3 4 2 3" xfId="188"/>
    <cellStyle name="Финансовый 3 4 2 3 2" xfId="197"/>
    <cellStyle name="Финансовый 3 4 3" xfId="186"/>
    <cellStyle name="Финансовый 3 5" xfId="159"/>
    <cellStyle name="Финансовый 4" xfId="85"/>
    <cellStyle name="Финансовый 5" xfId="86"/>
    <cellStyle name="Финансовый 6" xfId="87"/>
    <cellStyle name="Финансовый 7" xfId="88"/>
    <cellStyle name="Финансовый 8" xfId="89"/>
    <cellStyle name="Финансовый 9" xfId="90"/>
    <cellStyle name="Хороший 2" xfId="91"/>
  </cellStyles>
  <dxfs count="0"/>
  <tableStyles count="0" defaultTableStyle="TableStyleMedium9" defaultPivotStyle="PivotStyleLight16"/>
  <colors>
    <mruColors>
      <color rgb="FFCCFF99"/>
      <color rgb="FFFFCCFF"/>
      <color rgb="FFFFFF99"/>
      <color rgb="FFCCCCFF"/>
      <color rgb="FFFFFFCC"/>
      <color rgb="FFCCFFFF"/>
      <color rgb="FFCEEAB0"/>
      <color rgb="FFCCFFCC"/>
      <color rgb="FFCCEC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&#1057;&#1074;&#1086;&#1076;&#1085;&#1099;&#1081;%20&#1073;&#1102;&#1076;&#1078;&#1077;&#109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д"/>
      <sheetName val="Ведомств."/>
      <sheetName val="Област.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2:H51"/>
  <sheetViews>
    <sheetView tabSelected="1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B7" sqref="B7:B10"/>
    </sheetView>
  </sheetViews>
  <sheetFormatPr defaultRowHeight="12.75"/>
  <cols>
    <col min="1" max="1" width="7.28515625" style="21" customWidth="1"/>
    <col min="2" max="2" width="32.7109375" style="21" customWidth="1"/>
    <col min="3" max="3" width="13.5703125" style="23" customWidth="1"/>
    <col min="4" max="4" width="15" style="23" customWidth="1"/>
    <col min="5" max="5" width="16.140625" style="22" customWidth="1"/>
    <col min="6" max="6" width="19.7109375" style="21" customWidth="1"/>
    <col min="7" max="7" width="17" style="21" customWidth="1"/>
    <col min="8" max="8" width="11.140625" style="21" bestFit="1" customWidth="1"/>
    <col min="9" max="248" width="9.140625" style="21"/>
    <col min="249" max="249" width="10.5703125" style="21" bestFit="1" customWidth="1"/>
    <col min="250" max="250" width="32.7109375" style="21" customWidth="1"/>
    <col min="251" max="251" width="14" style="21" customWidth="1"/>
    <col min="252" max="252" width="17.7109375" style="21" customWidth="1"/>
    <col min="253" max="253" width="22.7109375" style="21" customWidth="1"/>
    <col min="254" max="254" width="30.42578125" style="21" customWidth="1"/>
    <col min="255" max="255" width="24.5703125" style="21" customWidth="1"/>
    <col min="256" max="504" width="9.140625" style="21"/>
    <col min="505" max="505" width="10.5703125" style="21" bestFit="1" customWidth="1"/>
    <col min="506" max="506" width="32.7109375" style="21" customWidth="1"/>
    <col min="507" max="507" width="14" style="21" customWidth="1"/>
    <col min="508" max="508" width="17.7109375" style="21" customWidth="1"/>
    <col min="509" max="509" width="22.7109375" style="21" customWidth="1"/>
    <col min="510" max="510" width="30.42578125" style="21" customWidth="1"/>
    <col min="511" max="511" width="24.5703125" style="21" customWidth="1"/>
    <col min="512" max="760" width="9.140625" style="21"/>
    <col min="761" max="761" width="10.5703125" style="21" bestFit="1" customWidth="1"/>
    <col min="762" max="762" width="32.7109375" style="21" customWidth="1"/>
    <col min="763" max="763" width="14" style="21" customWidth="1"/>
    <col min="764" max="764" width="17.7109375" style="21" customWidth="1"/>
    <col min="765" max="765" width="22.7109375" style="21" customWidth="1"/>
    <col min="766" max="766" width="30.42578125" style="21" customWidth="1"/>
    <col min="767" max="767" width="24.5703125" style="21" customWidth="1"/>
    <col min="768" max="1016" width="9.140625" style="21"/>
    <col min="1017" max="1017" width="10.5703125" style="21" bestFit="1" customWidth="1"/>
    <col min="1018" max="1018" width="32.7109375" style="21" customWidth="1"/>
    <col min="1019" max="1019" width="14" style="21" customWidth="1"/>
    <col min="1020" max="1020" width="17.7109375" style="21" customWidth="1"/>
    <col min="1021" max="1021" width="22.7109375" style="21" customWidth="1"/>
    <col min="1022" max="1022" width="30.42578125" style="21" customWidth="1"/>
    <col min="1023" max="1023" width="24.5703125" style="21" customWidth="1"/>
    <col min="1024" max="1272" width="9.140625" style="21"/>
    <col min="1273" max="1273" width="10.5703125" style="21" bestFit="1" customWidth="1"/>
    <col min="1274" max="1274" width="32.7109375" style="21" customWidth="1"/>
    <col min="1275" max="1275" width="14" style="21" customWidth="1"/>
    <col min="1276" max="1276" width="17.7109375" style="21" customWidth="1"/>
    <col min="1277" max="1277" width="22.7109375" style="21" customWidth="1"/>
    <col min="1278" max="1278" width="30.42578125" style="21" customWidth="1"/>
    <col min="1279" max="1279" width="24.5703125" style="21" customWidth="1"/>
    <col min="1280" max="1528" width="9.140625" style="21"/>
    <col min="1529" max="1529" width="10.5703125" style="21" bestFit="1" customWidth="1"/>
    <col min="1530" max="1530" width="32.7109375" style="21" customWidth="1"/>
    <col min="1531" max="1531" width="14" style="21" customWidth="1"/>
    <col min="1532" max="1532" width="17.7109375" style="21" customWidth="1"/>
    <col min="1533" max="1533" width="22.7109375" style="21" customWidth="1"/>
    <col min="1534" max="1534" width="30.42578125" style="21" customWidth="1"/>
    <col min="1535" max="1535" width="24.5703125" style="21" customWidth="1"/>
    <col min="1536" max="1784" width="9.140625" style="21"/>
    <col min="1785" max="1785" width="10.5703125" style="21" bestFit="1" customWidth="1"/>
    <col min="1786" max="1786" width="32.7109375" style="21" customWidth="1"/>
    <col min="1787" max="1787" width="14" style="21" customWidth="1"/>
    <col min="1788" max="1788" width="17.7109375" style="21" customWidth="1"/>
    <col min="1789" max="1789" width="22.7109375" style="21" customWidth="1"/>
    <col min="1790" max="1790" width="30.42578125" style="21" customWidth="1"/>
    <col min="1791" max="1791" width="24.5703125" style="21" customWidth="1"/>
    <col min="1792" max="2040" width="9.140625" style="21"/>
    <col min="2041" max="2041" width="10.5703125" style="21" bestFit="1" customWidth="1"/>
    <col min="2042" max="2042" width="32.7109375" style="21" customWidth="1"/>
    <col min="2043" max="2043" width="14" style="21" customWidth="1"/>
    <col min="2044" max="2044" width="17.7109375" style="21" customWidth="1"/>
    <col min="2045" max="2045" width="22.7109375" style="21" customWidth="1"/>
    <col min="2046" max="2046" width="30.42578125" style="21" customWidth="1"/>
    <col min="2047" max="2047" width="24.5703125" style="21" customWidth="1"/>
    <col min="2048" max="2296" width="9.140625" style="21"/>
    <col min="2297" max="2297" width="10.5703125" style="21" bestFit="1" customWidth="1"/>
    <col min="2298" max="2298" width="32.7109375" style="21" customWidth="1"/>
    <col min="2299" max="2299" width="14" style="21" customWidth="1"/>
    <col min="2300" max="2300" width="17.7109375" style="21" customWidth="1"/>
    <col min="2301" max="2301" width="22.7109375" style="21" customWidth="1"/>
    <col min="2302" max="2302" width="30.42578125" style="21" customWidth="1"/>
    <col min="2303" max="2303" width="24.5703125" style="21" customWidth="1"/>
    <col min="2304" max="2552" width="9.140625" style="21"/>
    <col min="2553" max="2553" width="10.5703125" style="21" bestFit="1" customWidth="1"/>
    <col min="2554" max="2554" width="32.7109375" style="21" customWidth="1"/>
    <col min="2555" max="2555" width="14" style="21" customWidth="1"/>
    <col min="2556" max="2556" width="17.7109375" style="21" customWidth="1"/>
    <col min="2557" max="2557" width="22.7109375" style="21" customWidth="1"/>
    <col min="2558" max="2558" width="30.42578125" style="21" customWidth="1"/>
    <col min="2559" max="2559" width="24.5703125" style="21" customWidth="1"/>
    <col min="2560" max="2808" width="9.140625" style="21"/>
    <col min="2809" max="2809" width="10.5703125" style="21" bestFit="1" customWidth="1"/>
    <col min="2810" max="2810" width="32.7109375" style="21" customWidth="1"/>
    <col min="2811" max="2811" width="14" style="21" customWidth="1"/>
    <col min="2812" max="2812" width="17.7109375" style="21" customWidth="1"/>
    <col min="2813" max="2813" width="22.7109375" style="21" customWidth="1"/>
    <col min="2814" max="2814" width="30.42578125" style="21" customWidth="1"/>
    <col min="2815" max="2815" width="24.5703125" style="21" customWidth="1"/>
    <col min="2816" max="3064" width="9.140625" style="21"/>
    <col min="3065" max="3065" width="10.5703125" style="21" bestFit="1" customWidth="1"/>
    <col min="3066" max="3066" width="32.7109375" style="21" customWidth="1"/>
    <col min="3067" max="3067" width="14" style="21" customWidth="1"/>
    <col min="3068" max="3068" width="17.7109375" style="21" customWidth="1"/>
    <col min="3069" max="3069" width="22.7109375" style="21" customWidth="1"/>
    <col min="3070" max="3070" width="30.42578125" style="21" customWidth="1"/>
    <col min="3071" max="3071" width="24.5703125" style="21" customWidth="1"/>
    <col min="3072" max="3320" width="9.140625" style="21"/>
    <col min="3321" max="3321" width="10.5703125" style="21" bestFit="1" customWidth="1"/>
    <col min="3322" max="3322" width="32.7109375" style="21" customWidth="1"/>
    <col min="3323" max="3323" width="14" style="21" customWidth="1"/>
    <col min="3324" max="3324" width="17.7109375" style="21" customWidth="1"/>
    <col min="3325" max="3325" width="22.7109375" style="21" customWidth="1"/>
    <col min="3326" max="3326" width="30.42578125" style="21" customWidth="1"/>
    <col min="3327" max="3327" width="24.5703125" style="21" customWidth="1"/>
    <col min="3328" max="3576" width="9.140625" style="21"/>
    <col min="3577" max="3577" width="10.5703125" style="21" bestFit="1" customWidth="1"/>
    <col min="3578" max="3578" width="32.7109375" style="21" customWidth="1"/>
    <col min="3579" max="3579" width="14" style="21" customWidth="1"/>
    <col min="3580" max="3580" width="17.7109375" style="21" customWidth="1"/>
    <col min="3581" max="3581" width="22.7109375" style="21" customWidth="1"/>
    <col min="3582" max="3582" width="30.42578125" style="21" customWidth="1"/>
    <col min="3583" max="3583" width="24.5703125" style="21" customWidth="1"/>
    <col min="3584" max="3832" width="9.140625" style="21"/>
    <col min="3833" max="3833" width="10.5703125" style="21" bestFit="1" customWidth="1"/>
    <col min="3834" max="3834" width="32.7109375" style="21" customWidth="1"/>
    <col min="3835" max="3835" width="14" style="21" customWidth="1"/>
    <col min="3836" max="3836" width="17.7109375" style="21" customWidth="1"/>
    <col min="3837" max="3837" width="22.7109375" style="21" customWidth="1"/>
    <col min="3838" max="3838" width="30.42578125" style="21" customWidth="1"/>
    <col min="3839" max="3839" width="24.5703125" style="21" customWidth="1"/>
    <col min="3840" max="4088" width="9.140625" style="21"/>
    <col min="4089" max="4089" width="10.5703125" style="21" bestFit="1" customWidth="1"/>
    <col min="4090" max="4090" width="32.7109375" style="21" customWidth="1"/>
    <col min="4091" max="4091" width="14" style="21" customWidth="1"/>
    <col min="4092" max="4092" width="17.7109375" style="21" customWidth="1"/>
    <col min="4093" max="4093" width="22.7109375" style="21" customWidth="1"/>
    <col min="4094" max="4094" width="30.42578125" style="21" customWidth="1"/>
    <col min="4095" max="4095" width="24.5703125" style="21" customWidth="1"/>
    <col min="4096" max="4344" width="9.140625" style="21"/>
    <col min="4345" max="4345" width="10.5703125" style="21" bestFit="1" customWidth="1"/>
    <col min="4346" max="4346" width="32.7109375" style="21" customWidth="1"/>
    <col min="4347" max="4347" width="14" style="21" customWidth="1"/>
    <col min="4348" max="4348" width="17.7109375" style="21" customWidth="1"/>
    <col min="4349" max="4349" width="22.7109375" style="21" customWidth="1"/>
    <col min="4350" max="4350" width="30.42578125" style="21" customWidth="1"/>
    <col min="4351" max="4351" width="24.5703125" style="21" customWidth="1"/>
    <col min="4352" max="4600" width="9.140625" style="21"/>
    <col min="4601" max="4601" width="10.5703125" style="21" bestFit="1" customWidth="1"/>
    <col min="4602" max="4602" width="32.7109375" style="21" customWidth="1"/>
    <col min="4603" max="4603" width="14" style="21" customWidth="1"/>
    <col min="4604" max="4604" width="17.7109375" style="21" customWidth="1"/>
    <col min="4605" max="4605" width="22.7109375" style="21" customWidth="1"/>
    <col min="4606" max="4606" width="30.42578125" style="21" customWidth="1"/>
    <col min="4607" max="4607" width="24.5703125" style="21" customWidth="1"/>
    <col min="4608" max="4856" width="9.140625" style="21"/>
    <col min="4857" max="4857" width="10.5703125" style="21" bestFit="1" customWidth="1"/>
    <col min="4858" max="4858" width="32.7109375" style="21" customWidth="1"/>
    <col min="4859" max="4859" width="14" style="21" customWidth="1"/>
    <col min="4860" max="4860" width="17.7109375" style="21" customWidth="1"/>
    <col min="4861" max="4861" width="22.7109375" style="21" customWidth="1"/>
    <col min="4862" max="4862" width="30.42578125" style="21" customWidth="1"/>
    <col min="4863" max="4863" width="24.5703125" style="21" customWidth="1"/>
    <col min="4864" max="5112" width="9.140625" style="21"/>
    <col min="5113" max="5113" width="10.5703125" style="21" bestFit="1" customWidth="1"/>
    <col min="5114" max="5114" width="32.7109375" style="21" customWidth="1"/>
    <col min="5115" max="5115" width="14" style="21" customWidth="1"/>
    <col min="5116" max="5116" width="17.7109375" style="21" customWidth="1"/>
    <col min="5117" max="5117" width="22.7109375" style="21" customWidth="1"/>
    <col min="5118" max="5118" width="30.42578125" style="21" customWidth="1"/>
    <col min="5119" max="5119" width="24.5703125" style="21" customWidth="1"/>
    <col min="5120" max="5368" width="9.140625" style="21"/>
    <col min="5369" max="5369" width="10.5703125" style="21" bestFit="1" customWidth="1"/>
    <col min="5370" max="5370" width="32.7109375" style="21" customWidth="1"/>
    <col min="5371" max="5371" width="14" style="21" customWidth="1"/>
    <col min="5372" max="5372" width="17.7109375" style="21" customWidth="1"/>
    <col min="5373" max="5373" width="22.7109375" style="21" customWidth="1"/>
    <col min="5374" max="5374" width="30.42578125" style="21" customWidth="1"/>
    <col min="5375" max="5375" width="24.5703125" style="21" customWidth="1"/>
    <col min="5376" max="5624" width="9.140625" style="21"/>
    <col min="5625" max="5625" width="10.5703125" style="21" bestFit="1" customWidth="1"/>
    <col min="5626" max="5626" width="32.7109375" style="21" customWidth="1"/>
    <col min="5627" max="5627" width="14" style="21" customWidth="1"/>
    <col min="5628" max="5628" width="17.7109375" style="21" customWidth="1"/>
    <col min="5629" max="5629" width="22.7109375" style="21" customWidth="1"/>
    <col min="5630" max="5630" width="30.42578125" style="21" customWidth="1"/>
    <col min="5631" max="5631" width="24.5703125" style="21" customWidth="1"/>
    <col min="5632" max="5880" width="9.140625" style="21"/>
    <col min="5881" max="5881" width="10.5703125" style="21" bestFit="1" customWidth="1"/>
    <col min="5882" max="5882" width="32.7109375" style="21" customWidth="1"/>
    <col min="5883" max="5883" width="14" style="21" customWidth="1"/>
    <col min="5884" max="5884" width="17.7109375" style="21" customWidth="1"/>
    <col min="5885" max="5885" width="22.7109375" style="21" customWidth="1"/>
    <col min="5886" max="5886" width="30.42578125" style="21" customWidth="1"/>
    <col min="5887" max="5887" width="24.5703125" style="21" customWidth="1"/>
    <col min="5888" max="6136" width="9.140625" style="21"/>
    <col min="6137" max="6137" width="10.5703125" style="21" bestFit="1" customWidth="1"/>
    <col min="6138" max="6138" width="32.7109375" style="21" customWidth="1"/>
    <col min="6139" max="6139" width="14" style="21" customWidth="1"/>
    <col min="6140" max="6140" width="17.7109375" style="21" customWidth="1"/>
    <col min="6141" max="6141" width="22.7109375" style="21" customWidth="1"/>
    <col min="6142" max="6142" width="30.42578125" style="21" customWidth="1"/>
    <col min="6143" max="6143" width="24.5703125" style="21" customWidth="1"/>
    <col min="6144" max="6392" width="9.140625" style="21"/>
    <col min="6393" max="6393" width="10.5703125" style="21" bestFit="1" customWidth="1"/>
    <col min="6394" max="6394" width="32.7109375" style="21" customWidth="1"/>
    <col min="6395" max="6395" width="14" style="21" customWidth="1"/>
    <col min="6396" max="6396" width="17.7109375" style="21" customWidth="1"/>
    <col min="6397" max="6397" width="22.7109375" style="21" customWidth="1"/>
    <col min="6398" max="6398" width="30.42578125" style="21" customWidth="1"/>
    <col min="6399" max="6399" width="24.5703125" style="21" customWidth="1"/>
    <col min="6400" max="6648" width="9.140625" style="21"/>
    <col min="6649" max="6649" width="10.5703125" style="21" bestFit="1" customWidth="1"/>
    <col min="6650" max="6650" width="32.7109375" style="21" customWidth="1"/>
    <col min="6651" max="6651" width="14" style="21" customWidth="1"/>
    <col min="6652" max="6652" width="17.7109375" style="21" customWidth="1"/>
    <col min="6653" max="6653" width="22.7109375" style="21" customWidth="1"/>
    <col min="6654" max="6654" width="30.42578125" style="21" customWidth="1"/>
    <col min="6655" max="6655" width="24.5703125" style="21" customWidth="1"/>
    <col min="6656" max="6904" width="9.140625" style="21"/>
    <col min="6905" max="6905" width="10.5703125" style="21" bestFit="1" customWidth="1"/>
    <col min="6906" max="6906" width="32.7109375" style="21" customWidth="1"/>
    <col min="6907" max="6907" width="14" style="21" customWidth="1"/>
    <col min="6908" max="6908" width="17.7109375" style="21" customWidth="1"/>
    <col min="6909" max="6909" width="22.7109375" style="21" customWidth="1"/>
    <col min="6910" max="6910" width="30.42578125" style="21" customWidth="1"/>
    <col min="6911" max="6911" width="24.5703125" style="21" customWidth="1"/>
    <col min="6912" max="7160" width="9.140625" style="21"/>
    <col min="7161" max="7161" width="10.5703125" style="21" bestFit="1" customWidth="1"/>
    <col min="7162" max="7162" width="32.7109375" style="21" customWidth="1"/>
    <col min="7163" max="7163" width="14" style="21" customWidth="1"/>
    <col min="7164" max="7164" width="17.7109375" style="21" customWidth="1"/>
    <col min="7165" max="7165" width="22.7109375" style="21" customWidth="1"/>
    <col min="7166" max="7166" width="30.42578125" style="21" customWidth="1"/>
    <col min="7167" max="7167" width="24.5703125" style="21" customWidth="1"/>
    <col min="7168" max="7416" width="9.140625" style="21"/>
    <col min="7417" max="7417" width="10.5703125" style="21" bestFit="1" customWidth="1"/>
    <col min="7418" max="7418" width="32.7109375" style="21" customWidth="1"/>
    <col min="7419" max="7419" width="14" style="21" customWidth="1"/>
    <col min="7420" max="7420" width="17.7109375" style="21" customWidth="1"/>
    <col min="7421" max="7421" width="22.7109375" style="21" customWidth="1"/>
    <col min="7422" max="7422" width="30.42578125" style="21" customWidth="1"/>
    <col min="7423" max="7423" width="24.5703125" style="21" customWidth="1"/>
    <col min="7424" max="7672" width="9.140625" style="21"/>
    <col min="7673" max="7673" width="10.5703125" style="21" bestFit="1" customWidth="1"/>
    <col min="7674" max="7674" width="32.7109375" style="21" customWidth="1"/>
    <col min="7675" max="7675" width="14" style="21" customWidth="1"/>
    <col min="7676" max="7676" width="17.7109375" style="21" customWidth="1"/>
    <col min="7677" max="7677" width="22.7109375" style="21" customWidth="1"/>
    <col min="7678" max="7678" width="30.42578125" style="21" customWidth="1"/>
    <col min="7679" max="7679" width="24.5703125" style="21" customWidth="1"/>
    <col min="7680" max="7928" width="9.140625" style="21"/>
    <col min="7929" max="7929" width="10.5703125" style="21" bestFit="1" customWidth="1"/>
    <col min="7930" max="7930" width="32.7109375" style="21" customWidth="1"/>
    <col min="7931" max="7931" width="14" style="21" customWidth="1"/>
    <col min="7932" max="7932" width="17.7109375" style="21" customWidth="1"/>
    <col min="7933" max="7933" width="22.7109375" style="21" customWidth="1"/>
    <col min="7934" max="7934" width="30.42578125" style="21" customWidth="1"/>
    <col min="7935" max="7935" width="24.5703125" style="21" customWidth="1"/>
    <col min="7936" max="8184" width="9.140625" style="21"/>
    <col min="8185" max="8185" width="10.5703125" style="21" bestFit="1" customWidth="1"/>
    <col min="8186" max="8186" width="32.7109375" style="21" customWidth="1"/>
    <col min="8187" max="8187" width="14" style="21" customWidth="1"/>
    <col min="8188" max="8188" width="17.7109375" style="21" customWidth="1"/>
    <col min="8189" max="8189" width="22.7109375" style="21" customWidth="1"/>
    <col min="8190" max="8190" width="30.42578125" style="21" customWidth="1"/>
    <col min="8191" max="8191" width="24.5703125" style="21" customWidth="1"/>
    <col min="8192" max="8440" width="9.140625" style="21"/>
    <col min="8441" max="8441" width="10.5703125" style="21" bestFit="1" customWidth="1"/>
    <col min="8442" max="8442" width="32.7109375" style="21" customWidth="1"/>
    <col min="8443" max="8443" width="14" style="21" customWidth="1"/>
    <col min="8444" max="8444" width="17.7109375" style="21" customWidth="1"/>
    <col min="8445" max="8445" width="22.7109375" style="21" customWidth="1"/>
    <col min="8446" max="8446" width="30.42578125" style="21" customWidth="1"/>
    <col min="8447" max="8447" width="24.5703125" style="21" customWidth="1"/>
    <col min="8448" max="8696" width="9.140625" style="21"/>
    <col min="8697" max="8697" width="10.5703125" style="21" bestFit="1" customWidth="1"/>
    <col min="8698" max="8698" width="32.7109375" style="21" customWidth="1"/>
    <col min="8699" max="8699" width="14" style="21" customWidth="1"/>
    <col min="8700" max="8700" width="17.7109375" style="21" customWidth="1"/>
    <col min="8701" max="8701" width="22.7109375" style="21" customWidth="1"/>
    <col min="8702" max="8702" width="30.42578125" style="21" customWidth="1"/>
    <col min="8703" max="8703" width="24.5703125" style="21" customWidth="1"/>
    <col min="8704" max="8952" width="9.140625" style="21"/>
    <col min="8953" max="8953" width="10.5703125" style="21" bestFit="1" customWidth="1"/>
    <col min="8954" max="8954" width="32.7109375" style="21" customWidth="1"/>
    <col min="8955" max="8955" width="14" style="21" customWidth="1"/>
    <col min="8956" max="8956" width="17.7109375" style="21" customWidth="1"/>
    <col min="8957" max="8957" width="22.7109375" style="21" customWidth="1"/>
    <col min="8958" max="8958" width="30.42578125" style="21" customWidth="1"/>
    <col min="8959" max="8959" width="24.5703125" style="21" customWidth="1"/>
    <col min="8960" max="9208" width="9.140625" style="21"/>
    <col min="9209" max="9209" width="10.5703125" style="21" bestFit="1" customWidth="1"/>
    <col min="9210" max="9210" width="32.7109375" style="21" customWidth="1"/>
    <col min="9211" max="9211" width="14" style="21" customWidth="1"/>
    <col min="9212" max="9212" width="17.7109375" style="21" customWidth="1"/>
    <col min="9213" max="9213" width="22.7109375" style="21" customWidth="1"/>
    <col min="9214" max="9214" width="30.42578125" style="21" customWidth="1"/>
    <col min="9215" max="9215" width="24.5703125" style="21" customWidth="1"/>
    <col min="9216" max="9464" width="9.140625" style="21"/>
    <col min="9465" max="9465" width="10.5703125" style="21" bestFit="1" customWidth="1"/>
    <col min="9466" max="9466" width="32.7109375" style="21" customWidth="1"/>
    <col min="9467" max="9467" width="14" style="21" customWidth="1"/>
    <col min="9468" max="9468" width="17.7109375" style="21" customWidth="1"/>
    <col min="9469" max="9469" width="22.7109375" style="21" customWidth="1"/>
    <col min="9470" max="9470" width="30.42578125" style="21" customWidth="1"/>
    <col min="9471" max="9471" width="24.5703125" style="21" customWidth="1"/>
    <col min="9472" max="9720" width="9.140625" style="21"/>
    <col min="9721" max="9721" width="10.5703125" style="21" bestFit="1" customWidth="1"/>
    <col min="9722" max="9722" width="32.7109375" style="21" customWidth="1"/>
    <col min="9723" max="9723" width="14" style="21" customWidth="1"/>
    <col min="9724" max="9724" width="17.7109375" style="21" customWidth="1"/>
    <col min="9725" max="9725" width="22.7109375" style="21" customWidth="1"/>
    <col min="9726" max="9726" width="30.42578125" style="21" customWidth="1"/>
    <col min="9727" max="9727" width="24.5703125" style="21" customWidth="1"/>
    <col min="9728" max="9976" width="9.140625" style="21"/>
    <col min="9977" max="9977" width="10.5703125" style="21" bestFit="1" customWidth="1"/>
    <col min="9978" max="9978" width="32.7109375" style="21" customWidth="1"/>
    <col min="9979" max="9979" width="14" style="21" customWidth="1"/>
    <col min="9980" max="9980" width="17.7109375" style="21" customWidth="1"/>
    <col min="9981" max="9981" width="22.7109375" style="21" customWidth="1"/>
    <col min="9982" max="9982" width="30.42578125" style="21" customWidth="1"/>
    <col min="9983" max="9983" width="24.5703125" style="21" customWidth="1"/>
    <col min="9984" max="10232" width="9.140625" style="21"/>
    <col min="10233" max="10233" width="10.5703125" style="21" bestFit="1" customWidth="1"/>
    <col min="10234" max="10234" width="32.7109375" style="21" customWidth="1"/>
    <col min="10235" max="10235" width="14" style="21" customWidth="1"/>
    <col min="10236" max="10236" width="17.7109375" style="21" customWidth="1"/>
    <col min="10237" max="10237" width="22.7109375" style="21" customWidth="1"/>
    <col min="10238" max="10238" width="30.42578125" style="21" customWidth="1"/>
    <col min="10239" max="10239" width="24.5703125" style="21" customWidth="1"/>
    <col min="10240" max="10488" width="9.140625" style="21"/>
    <col min="10489" max="10489" width="10.5703125" style="21" bestFit="1" customWidth="1"/>
    <col min="10490" max="10490" width="32.7109375" style="21" customWidth="1"/>
    <col min="10491" max="10491" width="14" style="21" customWidth="1"/>
    <col min="10492" max="10492" width="17.7109375" style="21" customWidth="1"/>
    <col min="10493" max="10493" width="22.7109375" style="21" customWidth="1"/>
    <col min="10494" max="10494" width="30.42578125" style="21" customWidth="1"/>
    <col min="10495" max="10495" width="24.5703125" style="21" customWidth="1"/>
    <col min="10496" max="10744" width="9.140625" style="21"/>
    <col min="10745" max="10745" width="10.5703125" style="21" bestFit="1" customWidth="1"/>
    <col min="10746" max="10746" width="32.7109375" style="21" customWidth="1"/>
    <col min="10747" max="10747" width="14" style="21" customWidth="1"/>
    <col min="10748" max="10748" width="17.7109375" style="21" customWidth="1"/>
    <col min="10749" max="10749" width="22.7109375" style="21" customWidth="1"/>
    <col min="10750" max="10750" width="30.42578125" style="21" customWidth="1"/>
    <col min="10751" max="10751" width="24.5703125" style="21" customWidth="1"/>
    <col min="10752" max="11000" width="9.140625" style="21"/>
    <col min="11001" max="11001" width="10.5703125" style="21" bestFit="1" customWidth="1"/>
    <col min="11002" max="11002" width="32.7109375" style="21" customWidth="1"/>
    <col min="11003" max="11003" width="14" style="21" customWidth="1"/>
    <col min="11004" max="11004" width="17.7109375" style="21" customWidth="1"/>
    <col min="11005" max="11005" width="22.7109375" style="21" customWidth="1"/>
    <col min="11006" max="11006" width="30.42578125" style="21" customWidth="1"/>
    <col min="11007" max="11007" width="24.5703125" style="21" customWidth="1"/>
    <col min="11008" max="11256" width="9.140625" style="21"/>
    <col min="11257" max="11257" width="10.5703125" style="21" bestFit="1" customWidth="1"/>
    <col min="11258" max="11258" width="32.7109375" style="21" customWidth="1"/>
    <col min="11259" max="11259" width="14" style="21" customWidth="1"/>
    <col min="11260" max="11260" width="17.7109375" style="21" customWidth="1"/>
    <col min="11261" max="11261" width="22.7109375" style="21" customWidth="1"/>
    <col min="11262" max="11262" width="30.42578125" style="21" customWidth="1"/>
    <col min="11263" max="11263" width="24.5703125" style="21" customWidth="1"/>
    <col min="11264" max="11512" width="9.140625" style="21"/>
    <col min="11513" max="11513" width="10.5703125" style="21" bestFit="1" customWidth="1"/>
    <col min="11514" max="11514" width="32.7109375" style="21" customWidth="1"/>
    <col min="11515" max="11515" width="14" style="21" customWidth="1"/>
    <col min="11516" max="11516" width="17.7109375" style="21" customWidth="1"/>
    <col min="11517" max="11517" width="22.7109375" style="21" customWidth="1"/>
    <col min="11518" max="11518" width="30.42578125" style="21" customWidth="1"/>
    <col min="11519" max="11519" width="24.5703125" style="21" customWidth="1"/>
    <col min="11520" max="11768" width="9.140625" style="21"/>
    <col min="11769" max="11769" width="10.5703125" style="21" bestFit="1" customWidth="1"/>
    <col min="11770" max="11770" width="32.7109375" style="21" customWidth="1"/>
    <col min="11771" max="11771" width="14" style="21" customWidth="1"/>
    <col min="11772" max="11772" width="17.7109375" style="21" customWidth="1"/>
    <col min="11773" max="11773" width="22.7109375" style="21" customWidth="1"/>
    <col min="11774" max="11774" width="30.42578125" style="21" customWidth="1"/>
    <col min="11775" max="11775" width="24.5703125" style="21" customWidth="1"/>
    <col min="11776" max="12024" width="9.140625" style="21"/>
    <col min="12025" max="12025" width="10.5703125" style="21" bestFit="1" customWidth="1"/>
    <col min="12026" max="12026" width="32.7109375" style="21" customWidth="1"/>
    <col min="12027" max="12027" width="14" style="21" customWidth="1"/>
    <col min="12028" max="12028" width="17.7109375" style="21" customWidth="1"/>
    <col min="12029" max="12029" width="22.7109375" style="21" customWidth="1"/>
    <col min="12030" max="12030" width="30.42578125" style="21" customWidth="1"/>
    <col min="12031" max="12031" width="24.5703125" style="21" customWidth="1"/>
    <col min="12032" max="12280" width="9.140625" style="21"/>
    <col min="12281" max="12281" width="10.5703125" style="21" bestFit="1" customWidth="1"/>
    <col min="12282" max="12282" width="32.7109375" style="21" customWidth="1"/>
    <col min="12283" max="12283" width="14" style="21" customWidth="1"/>
    <col min="12284" max="12284" width="17.7109375" style="21" customWidth="1"/>
    <col min="12285" max="12285" width="22.7109375" style="21" customWidth="1"/>
    <col min="12286" max="12286" width="30.42578125" style="21" customWidth="1"/>
    <col min="12287" max="12287" width="24.5703125" style="21" customWidth="1"/>
    <col min="12288" max="12536" width="9.140625" style="21"/>
    <col min="12537" max="12537" width="10.5703125" style="21" bestFit="1" customWidth="1"/>
    <col min="12538" max="12538" width="32.7109375" style="21" customWidth="1"/>
    <col min="12539" max="12539" width="14" style="21" customWidth="1"/>
    <col min="12540" max="12540" width="17.7109375" style="21" customWidth="1"/>
    <col min="12541" max="12541" width="22.7109375" style="21" customWidth="1"/>
    <col min="12542" max="12542" width="30.42578125" style="21" customWidth="1"/>
    <col min="12543" max="12543" width="24.5703125" style="21" customWidth="1"/>
    <col min="12544" max="12792" width="9.140625" style="21"/>
    <col min="12793" max="12793" width="10.5703125" style="21" bestFit="1" customWidth="1"/>
    <col min="12794" max="12794" width="32.7109375" style="21" customWidth="1"/>
    <col min="12795" max="12795" width="14" style="21" customWidth="1"/>
    <col min="12796" max="12796" width="17.7109375" style="21" customWidth="1"/>
    <col min="12797" max="12797" width="22.7109375" style="21" customWidth="1"/>
    <col min="12798" max="12798" width="30.42578125" style="21" customWidth="1"/>
    <col min="12799" max="12799" width="24.5703125" style="21" customWidth="1"/>
    <col min="12800" max="13048" width="9.140625" style="21"/>
    <col min="13049" max="13049" width="10.5703125" style="21" bestFit="1" customWidth="1"/>
    <col min="13050" max="13050" width="32.7109375" style="21" customWidth="1"/>
    <col min="13051" max="13051" width="14" style="21" customWidth="1"/>
    <col min="13052" max="13052" width="17.7109375" style="21" customWidth="1"/>
    <col min="13053" max="13053" width="22.7109375" style="21" customWidth="1"/>
    <col min="13054" max="13054" width="30.42578125" style="21" customWidth="1"/>
    <col min="13055" max="13055" width="24.5703125" style="21" customWidth="1"/>
    <col min="13056" max="13304" width="9.140625" style="21"/>
    <col min="13305" max="13305" width="10.5703125" style="21" bestFit="1" customWidth="1"/>
    <col min="13306" max="13306" width="32.7109375" style="21" customWidth="1"/>
    <col min="13307" max="13307" width="14" style="21" customWidth="1"/>
    <col min="13308" max="13308" width="17.7109375" style="21" customWidth="1"/>
    <col min="13309" max="13309" width="22.7109375" style="21" customWidth="1"/>
    <col min="13310" max="13310" width="30.42578125" style="21" customWidth="1"/>
    <col min="13311" max="13311" width="24.5703125" style="21" customWidth="1"/>
    <col min="13312" max="13560" width="9.140625" style="21"/>
    <col min="13561" max="13561" width="10.5703125" style="21" bestFit="1" customWidth="1"/>
    <col min="13562" max="13562" width="32.7109375" style="21" customWidth="1"/>
    <col min="13563" max="13563" width="14" style="21" customWidth="1"/>
    <col min="13564" max="13564" width="17.7109375" style="21" customWidth="1"/>
    <col min="13565" max="13565" width="22.7109375" style="21" customWidth="1"/>
    <col min="13566" max="13566" width="30.42578125" style="21" customWidth="1"/>
    <col min="13567" max="13567" width="24.5703125" style="21" customWidth="1"/>
    <col min="13568" max="13816" width="9.140625" style="21"/>
    <col min="13817" max="13817" width="10.5703125" style="21" bestFit="1" customWidth="1"/>
    <col min="13818" max="13818" width="32.7109375" style="21" customWidth="1"/>
    <col min="13819" max="13819" width="14" style="21" customWidth="1"/>
    <col min="13820" max="13820" width="17.7109375" style="21" customWidth="1"/>
    <col min="13821" max="13821" width="22.7109375" style="21" customWidth="1"/>
    <col min="13822" max="13822" width="30.42578125" style="21" customWidth="1"/>
    <col min="13823" max="13823" width="24.5703125" style="21" customWidth="1"/>
    <col min="13824" max="14072" width="9.140625" style="21"/>
    <col min="14073" max="14073" width="10.5703125" style="21" bestFit="1" customWidth="1"/>
    <col min="14074" max="14074" width="32.7109375" style="21" customWidth="1"/>
    <col min="14075" max="14075" width="14" style="21" customWidth="1"/>
    <col min="14076" max="14076" width="17.7109375" style="21" customWidth="1"/>
    <col min="14077" max="14077" width="22.7109375" style="21" customWidth="1"/>
    <col min="14078" max="14078" width="30.42578125" style="21" customWidth="1"/>
    <col min="14079" max="14079" width="24.5703125" style="21" customWidth="1"/>
    <col min="14080" max="14328" width="9.140625" style="21"/>
    <col min="14329" max="14329" width="10.5703125" style="21" bestFit="1" customWidth="1"/>
    <col min="14330" max="14330" width="32.7109375" style="21" customWidth="1"/>
    <col min="14331" max="14331" width="14" style="21" customWidth="1"/>
    <col min="14332" max="14332" width="17.7109375" style="21" customWidth="1"/>
    <col min="14333" max="14333" width="22.7109375" style="21" customWidth="1"/>
    <col min="14334" max="14334" width="30.42578125" style="21" customWidth="1"/>
    <col min="14335" max="14335" width="24.5703125" style="21" customWidth="1"/>
    <col min="14336" max="14584" width="9.140625" style="21"/>
    <col min="14585" max="14585" width="10.5703125" style="21" bestFit="1" customWidth="1"/>
    <col min="14586" max="14586" width="32.7109375" style="21" customWidth="1"/>
    <col min="14587" max="14587" width="14" style="21" customWidth="1"/>
    <col min="14588" max="14588" width="17.7109375" style="21" customWidth="1"/>
    <col min="14589" max="14589" width="22.7109375" style="21" customWidth="1"/>
    <col min="14590" max="14590" width="30.42578125" style="21" customWidth="1"/>
    <col min="14591" max="14591" width="24.5703125" style="21" customWidth="1"/>
    <col min="14592" max="14840" width="9.140625" style="21"/>
    <col min="14841" max="14841" width="10.5703125" style="21" bestFit="1" customWidth="1"/>
    <col min="14842" max="14842" width="32.7109375" style="21" customWidth="1"/>
    <col min="14843" max="14843" width="14" style="21" customWidth="1"/>
    <col min="14844" max="14844" width="17.7109375" style="21" customWidth="1"/>
    <col min="14845" max="14845" width="22.7109375" style="21" customWidth="1"/>
    <col min="14846" max="14846" width="30.42578125" style="21" customWidth="1"/>
    <col min="14847" max="14847" width="24.5703125" style="21" customWidth="1"/>
    <col min="14848" max="15096" width="9.140625" style="21"/>
    <col min="15097" max="15097" width="10.5703125" style="21" bestFit="1" customWidth="1"/>
    <col min="15098" max="15098" width="32.7109375" style="21" customWidth="1"/>
    <col min="15099" max="15099" width="14" style="21" customWidth="1"/>
    <col min="15100" max="15100" width="17.7109375" style="21" customWidth="1"/>
    <col min="15101" max="15101" width="22.7109375" style="21" customWidth="1"/>
    <col min="15102" max="15102" width="30.42578125" style="21" customWidth="1"/>
    <col min="15103" max="15103" width="24.5703125" style="21" customWidth="1"/>
    <col min="15104" max="15352" width="9.140625" style="21"/>
    <col min="15353" max="15353" width="10.5703125" style="21" bestFit="1" customWidth="1"/>
    <col min="15354" max="15354" width="32.7109375" style="21" customWidth="1"/>
    <col min="15355" max="15355" width="14" style="21" customWidth="1"/>
    <col min="15356" max="15356" width="17.7109375" style="21" customWidth="1"/>
    <col min="15357" max="15357" width="22.7109375" style="21" customWidth="1"/>
    <col min="15358" max="15358" width="30.42578125" style="21" customWidth="1"/>
    <col min="15359" max="15359" width="24.5703125" style="21" customWidth="1"/>
    <col min="15360" max="15608" width="9.140625" style="21"/>
    <col min="15609" max="15609" width="10.5703125" style="21" bestFit="1" customWidth="1"/>
    <col min="15610" max="15610" width="32.7109375" style="21" customWidth="1"/>
    <col min="15611" max="15611" width="14" style="21" customWidth="1"/>
    <col min="15612" max="15612" width="17.7109375" style="21" customWidth="1"/>
    <col min="15613" max="15613" width="22.7109375" style="21" customWidth="1"/>
    <col min="15614" max="15614" width="30.42578125" style="21" customWidth="1"/>
    <col min="15615" max="15615" width="24.5703125" style="21" customWidth="1"/>
    <col min="15616" max="15864" width="9.140625" style="21"/>
    <col min="15865" max="15865" width="10.5703125" style="21" bestFit="1" customWidth="1"/>
    <col min="15866" max="15866" width="32.7109375" style="21" customWidth="1"/>
    <col min="15867" max="15867" width="14" style="21" customWidth="1"/>
    <col min="15868" max="15868" width="17.7109375" style="21" customWidth="1"/>
    <col min="15869" max="15869" width="22.7109375" style="21" customWidth="1"/>
    <col min="15870" max="15870" width="30.42578125" style="21" customWidth="1"/>
    <col min="15871" max="15871" width="24.5703125" style="21" customWidth="1"/>
    <col min="15872" max="16120" width="9.140625" style="21"/>
    <col min="16121" max="16121" width="10.5703125" style="21" bestFit="1" customWidth="1"/>
    <col min="16122" max="16122" width="32.7109375" style="21" customWidth="1"/>
    <col min="16123" max="16123" width="14" style="21" customWidth="1"/>
    <col min="16124" max="16124" width="17.7109375" style="21" customWidth="1"/>
    <col min="16125" max="16125" width="22.7109375" style="21" customWidth="1"/>
    <col min="16126" max="16126" width="30.42578125" style="21" customWidth="1"/>
    <col min="16127" max="16127" width="24.5703125" style="21" customWidth="1"/>
    <col min="16128" max="16384" width="9.140625" style="21"/>
  </cols>
  <sheetData>
    <row r="2" spans="1:8" ht="14.25" customHeight="1">
      <c r="A2" s="144" t="s">
        <v>23</v>
      </c>
      <c r="B2" s="144"/>
      <c r="C2" s="144"/>
      <c r="D2" s="144"/>
      <c r="E2" s="144"/>
      <c r="F2" s="144"/>
      <c r="G2" s="144"/>
    </row>
    <row r="3" spans="1:8" ht="12.75" customHeight="1">
      <c r="A3" s="144" t="s">
        <v>1</v>
      </c>
      <c r="B3" s="144"/>
      <c r="C3" s="144"/>
      <c r="D3" s="144"/>
      <c r="E3" s="144"/>
      <c r="F3" s="144"/>
      <c r="G3" s="144"/>
    </row>
    <row r="4" spans="1:8" ht="12.75" customHeight="1">
      <c r="A4" s="144" t="s">
        <v>396</v>
      </c>
      <c r="B4" s="144"/>
      <c r="C4" s="144"/>
      <c r="D4" s="144"/>
      <c r="E4" s="144"/>
      <c r="F4" s="144"/>
      <c r="G4" s="144"/>
    </row>
    <row r="5" spans="1:8" s="5" customFormat="1" ht="24.75" customHeight="1">
      <c r="A5" s="145"/>
      <c r="B5" s="145"/>
      <c r="C5" s="145"/>
      <c r="D5" s="48"/>
    </row>
    <row r="6" spans="1:8" s="24" customFormat="1" ht="42" customHeight="1">
      <c r="A6" s="146" t="s">
        <v>166</v>
      </c>
      <c r="B6" s="146"/>
      <c r="C6" s="146"/>
      <c r="D6" s="146"/>
      <c r="E6" s="146"/>
      <c r="F6" s="146"/>
      <c r="G6" s="146"/>
    </row>
    <row r="7" spans="1:8" ht="15.75" customHeight="1">
      <c r="A7" s="147" t="s">
        <v>2</v>
      </c>
      <c r="B7" s="150" t="s">
        <v>3</v>
      </c>
      <c r="C7" s="156" t="s">
        <v>381</v>
      </c>
      <c r="D7" s="157"/>
      <c r="E7" s="157"/>
      <c r="F7" s="157"/>
      <c r="G7" s="158"/>
    </row>
    <row r="8" spans="1:8" ht="15.75" customHeight="1">
      <c r="A8" s="148"/>
      <c r="B8" s="151"/>
      <c r="C8" s="153" t="s">
        <v>141</v>
      </c>
      <c r="D8" s="159" t="s">
        <v>157</v>
      </c>
      <c r="E8" s="159"/>
      <c r="F8" s="159"/>
      <c r="G8" s="159"/>
    </row>
    <row r="9" spans="1:8" ht="15.75" customHeight="1">
      <c r="A9" s="148"/>
      <c r="B9" s="151"/>
      <c r="C9" s="154"/>
      <c r="D9" s="160" t="s">
        <v>6</v>
      </c>
      <c r="E9" s="159" t="s">
        <v>167</v>
      </c>
      <c r="F9" s="159"/>
      <c r="G9" s="159"/>
    </row>
    <row r="10" spans="1:8" ht="121.5" customHeight="1">
      <c r="A10" s="149"/>
      <c r="B10" s="152"/>
      <c r="C10" s="155"/>
      <c r="D10" s="161"/>
      <c r="E10" s="123" t="s">
        <v>41</v>
      </c>
      <c r="F10" s="10" t="s">
        <v>9</v>
      </c>
      <c r="G10" s="124" t="s">
        <v>10</v>
      </c>
    </row>
    <row r="11" spans="1:8" s="27" customFormat="1" ht="15.75">
      <c r="A11" s="50">
        <v>1</v>
      </c>
      <c r="B11" s="49">
        <v>2</v>
      </c>
      <c r="C11" s="25">
        <v>3</v>
      </c>
      <c r="D11" s="25">
        <v>4</v>
      </c>
      <c r="E11" s="26">
        <v>5</v>
      </c>
      <c r="F11" s="25">
        <v>6</v>
      </c>
      <c r="G11" s="25">
        <v>7</v>
      </c>
    </row>
    <row r="12" spans="1:8" s="27" customFormat="1" ht="15.75">
      <c r="A12" s="50">
        <v>33</v>
      </c>
      <c r="B12" s="29" t="s">
        <v>13</v>
      </c>
      <c r="C12" s="43">
        <v>501105</v>
      </c>
      <c r="D12" s="43">
        <f t="shared" ref="D12" si="0">E12+F12+G12</f>
        <v>923884428</v>
      </c>
      <c r="E12" s="43">
        <v>816135464</v>
      </c>
      <c r="F12" s="43">
        <v>44367220</v>
      </c>
      <c r="G12" s="43">
        <v>63381744</v>
      </c>
      <c r="H12" s="60"/>
    </row>
    <row r="13" spans="1:8" ht="15">
      <c r="A13" s="28">
        <v>600</v>
      </c>
      <c r="B13" s="29" t="s">
        <v>99</v>
      </c>
      <c r="C13" s="43">
        <v>4947</v>
      </c>
      <c r="D13" s="43">
        <f t="shared" ref="D13:D14" si="1">E13+F13+G13</f>
        <v>6231746</v>
      </c>
      <c r="E13" s="43">
        <v>5123420</v>
      </c>
      <c r="F13" s="43">
        <v>232707</v>
      </c>
      <c r="G13" s="43">
        <v>875619</v>
      </c>
      <c r="H13" s="60"/>
    </row>
    <row r="14" spans="1:8" ht="15">
      <c r="A14" s="28">
        <v>601</v>
      </c>
      <c r="B14" s="29" t="s">
        <v>100</v>
      </c>
      <c r="C14" s="43">
        <v>15052</v>
      </c>
      <c r="D14" s="43">
        <f t="shared" si="1"/>
        <v>16744990</v>
      </c>
      <c r="E14" s="43">
        <v>13372740</v>
      </c>
      <c r="F14" s="43">
        <v>708046</v>
      </c>
      <c r="G14" s="43">
        <v>2664204</v>
      </c>
      <c r="H14" s="60"/>
    </row>
    <row r="15" spans="1:8" ht="15">
      <c r="A15" s="28">
        <v>602</v>
      </c>
      <c r="B15" s="29" t="s">
        <v>101</v>
      </c>
      <c r="C15" s="43">
        <v>9224</v>
      </c>
      <c r="D15" s="43">
        <f t="shared" ref="D15:D46" si="2">E15+F15+G15</f>
        <v>10120625</v>
      </c>
      <c r="E15" s="43">
        <v>8054080</v>
      </c>
      <c r="F15" s="43">
        <v>433897</v>
      </c>
      <c r="G15" s="43">
        <v>1632648</v>
      </c>
      <c r="H15" s="60"/>
    </row>
    <row r="16" spans="1:8" ht="15">
      <c r="A16" s="28">
        <v>603</v>
      </c>
      <c r="B16" s="29" t="s">
        <v>102</v>
      </c>
      <c r="C16" s="43">
        <v>7203</v>
      </c>
      <c r="D16" s="43">
        <f t="shared" si="2"/>
        <v>7468028</v>
      </c>
      <c r="E16" s="43">
        <v>5854268</v>
      </c>
      <c r="F16" s="43">
        <v>338829</v>
      </c>
      <c r="G16" s="43">
        <v>1274931</v>
      </c>
      <c r="H16" s="60"/>
    </row>
    <row r="17" spans="1:8" ht="15">
      <c r="A17" s="28">
        <v>604</v>
      </c>
      <c r="B17" s="29" t="s">
        <v>103</v>
      </c>
      <c r="C17" s="43">
        <v>5852</v>
      </c>
      <c r="D17" s="43">
        <f t="shared" si="2"/>
        <v>7307572</v>
      </c>
      <c r="E17" s="43">
        <v>5996490</v>
      </c>
      <c r="F17" s="43">
        <v>275278</v>
      </c>
      <c r="G17" s="43">
        <v>1035804</v>
      </c>
      <c r="H17" s="60"/>
    </row>
    <row r="18" spans="1:8" ht="15">
      <c r="A18" s="28">
        <v>605</v>
      </c>
      <c r="B18" s="29" t="s">
        <v>104</v>
      </c>
      <c r="C18" s="43">
        <v>4585</v>
      </c>
      <c r="D18" s="43">
        <f t="shared" si="2"/>
        <v>8170673</v>
      </c>
      <c r="E18" s="43">
        <v>7143450</v>
      </c>
      <c r="F18" s="43">
        <v>215678</v>
      </c>
      <c r="G18" s="43">
        <v>811545</v>
      </c>
      <c r="H18" s="60"/>
    </row>
    <row r="19" spans="1:8" ht="15">
      <c r="A19" s="28">
        <v>607</v>
      </c>
      <c r="B19" s="29" t="s">
        <v>105</v>
      </c>
      <c r="C19" s="43">
        <v>25528</v>
      </c>
      <c r="D19" s="43">
        <f t="shared" si="2"/>
        <v>40423943</v>
      </c>
      <c r="E19" s="43">
        <v>34704650</v>
      </c>
      <c r="F19" s="43">
        <v>1200837</v>
      </c>
      <c r="G19" s="43">
        <v>4518456</v>
      </c>
      <c r="H19" s="60"/>
    </row>
    <row r="20" spans="1:8" ht="15">
      <c r="A20" s="28">
        <v>610</v>
      </c>
      <c r="B20" s="29" t="s">
        <v>106</v>
      </c>
      <c r="C20" s="43">
        <v>14969</v>
      </c>
      <c r="D20" s="43">
        <f t="shared" si="2"/>
        <v>15478905</v>
      </c>
      <c r="E20" s="43">
        <v>12125250</v>
      </c>
      <c r="F20" s="43">
        <v>704142</v>
      </c>
      <c r="G20" s="43">
        <v>2649513</v>
      </c>
      <c r="H20" s="60"/>
    </row>
    <row r="21" spans="1:8" ht="30">
      <c r="A21" s="28">
        <v>611</v>
      </c>
      <c r="B21" s="29" t="s">
        <v>107</v>
      </c>
      <c r="C21" s="43">
        <v>5864</v>
      </c>
      <c r="D21" s="43">
        <f t="shared" si="2"/>
        <v>9809380</v>
      </c>
      <c r="E21" s="43">
        <v>8495609</v>
      </c>
      <c r="F21" s="43">
        <v>275843</v>
      </c>
      <c r="G21" s="43">
        <v>1037928</v>
      </c>
      <c r="H21" s="60"/>
    </row>
    <row r="22" spans="1:8" ht="15">
      <c r="A22" s="28">
        <v>612</v>
      </c>
      <c r="B22" s="29" t="s">
        <v>108</v>
      </c>
      <c r="C22" s="43">
        <v>7400</v>
      </c>
      <c r="D22" s="43">
        <f t="shared" si="2"/>
        <v>8856344</v>
      </c>
      <c r="E22" s="43">
        <v>7198448</v>
      </c>
      <c r="F22" s="43">
        <v>348096</v>
      </c>
      <c r="G22" s="43">
        <v>1309800</v>
      </c>
      <c r="H22" s="60"/>
    </row>
    <row r="23" spans="1:8" ht="15">
      <c r="A23" s="28">
        <v>613</v>
      </c>
      <c r="B23" s="29" t="s">
        <v>109</v>
      </c>
      <c r="C23" s="43">
        <v>13470</v>
      </c>
      <c r="D23" s="43">
        <f t="shared" si="2"/>
        <v>20043289</v>
      </c>
      <c r="E23" s="43">
        <v>17025470</v>
      </c>
      <c r="F23" s="43">
        <v>633629</v>
      </c>
      <c r="G23" s="43">
        <v>2384190</v>
      </c>
      <c r="H23" s="60"/>
    </row>
    <row r="24" spans="1:8" ht="15">
      <c r="A24" s="28">
        <v>615</v>
      </c>
      <c r="B24" s="29" t="s">
        <v>110</v>
      </c>
      <c r="C24" s="43">
        <v>4691</v>
      </c>
      <c r="D24" s="43">
        <f t="shared" si="2"/>
        <v>8548512</v>
      </c>
      <c r="E24" s="43">
        <v>7497540</v>
      </c>
      <c r="F24" s="43">
        <v>220665</v>
      </c>
      <c r="G24" s="43">
        <v>830307</v>
      </c>
      <c r="H24" s="60"/>
    </row>
    <row r="25" spans="1:8" ht="15">
      <c r="A25" s="28">
        <v>616</v>
      </c>
      <c r="B25" s="29" t="s">
        <v>111</v>
      </c>
      <c r="C25" s="43">
        <v>11031</v>
      </c>
      <c r="D25" s="43">
        <f t="shared" si="2"/>
        <v>12342242</v>
      </c>
      <c r="E25" s="43">
        <v>9870857</v>
      </c>
      <c r="F25" s="43">
        <v>518898</v>
      </c>
      <c r="G25" s="43">
        <v>1952487</v>
      </c>
      <c r="H25" s="60"/>
    </row>
    <row r="26" spans="1:8" ht="15">
      <c r="A26" s="28">
        <v>618</v>
      </c>
      <c r="B26" s="29" t="s">
        <v>112</v>
      </c>
      <c r="C26" s="43">
        <v>19550</v>
      </c>
      <c r="D26" s="43">
        <f t="shared" si="2"/>
        <v>31522152</v>
      </c>
      <c r="E26" s="43">
        <v>27142170</v>
      </c>
      <c r="F26" s="43">
        <v>919632</v>
      </c>
      <c r="G26" s="43">
        <v>3460350</v>
      </c>
      <c r="H26" s="60"/>
    </row>
    <row r="27" spans="1:8" ht="15">
      <c r="A27" s="28">
        <v>623</v>
      </c>
      <c r="B27" s="29" t="s">
        <v>113</v>
      </c>
      <c r="C27" s="43">
        <v>10073</v>
      </c>
      <c r="D27" s="43">
        <f t="shared" si="2"/>
        <v>11464285</v>
      </c>
      <c r="E27" s="43">
        <v>9207530</v>
      </c>
      <c r="F27" s="43">
        <v>473834</v>
      </c>
      <c r="G27" s="43">
        <v>1782921</v>
      </c>
      <c r="H27" s="60"/>
    </row>
    <row r="28" spans="1:8" ht="15">
      <c r="A28" s="28">
        <v>624</v>
      </c>
      <c r="B28" s="29" t="s">
        <v>114</v>
      </c>
      <c r="C28" s="43">
        <v>3351</v>
      </c>
      <c r="D28" s="43">
        <f t="shared" si="2"/>
        <v>5717158</v>
      </c>
      <c r="E28" s="43">
        <v>4966400</v>
      </c>
      <c r="F28" s="43">
        <v>157631</v>
      </c>
      <c r="G28" s="43">
        <v>593127</v>
      </c>
      <c r="H28" s="60"/>
    </row>
    <row r="29" spans="1:8" ht="15">
      <c r="A29" s="28">
        <v>625</v>
      </c>
      <c r="B29" s="29" t="s">
        <v>115</v>
      </c>
      <c r="C29" s="43">
        <v>8420</v>
      </c>
      <c r="D29" s="43">
        <f t="shared" si="2"/>
        <v>9102284</v>
      </c>
      <c r="E29" s="43">
        <v>7215867</v>
      </c>
      <c r="F29" s="43">
        <v>396077</v>
      </c>
      <c r="G29" s="43">
        <v>1490340</v>
      </c>
      <c r="H29" s="60"/>
    </row>
    <row r="30" spans="1:8" ht="15">
      <c r="A30" s="28">
        <v>626</v>
      </c>
      <c r="B30" s="29" t="s">
        <v>116</v>
      </c>
      <c r="C30" s="43">
        <v>12017</v>
      </c>
      <c r="D30" s="43">
        <f t="shared" si="2"/>
        <v>22450777</v>
      </c>
      <c r="E30" s="43">
        <v>19758488</v>
      </c>
      <c r="F30" s="43">
        <v>565280</v>
      </c>
      <c r="G30" s="43">
        <v>2127009</v>
      </c>
      <c r="H30" s="60"/>
    </row>
    <row r="31" spans="1:8" ht="15">
      <c r="A31" s="28">
        <v>628</v>
      </c>
      <c r="B31" s="29" t="s">
        <v>138</v>
      </c>
      <c r="C31" s="43">
        <v>29759</v>
      </c>
      <c r="D31" s="43">
        <f t="shared" si="2"/>
        <v>29399605</v>
      </c>
      <c r="E31" s="43">
        <v>22732399</v>
      </c>
      <c r="F31" s="43">
        <v>1399863</v>
      </c>
      <c r="G31" s="43">
        <v>5267343</v>
      </c>
      <c r="H31" s="60"/>
    </row>
    <row r="32" spans="1:8" ht="15">
      <c r="A32" s="28">
        <v>630</v>
      </c>
      <c r="B32" s="29" t="s">
        <v>117</v>
      </c>
      <c r="C32" s="43">
        <v>12197</v>
      </c>
      <c r="D32" s="43">
        <f t="shared" si="2"/>
        <v>12417996</v>
      </c>
      <c r="E32" s="43">
        <v>9685380</v>
      </c>
      <c r="F32" s="43">
        <v>573747</v>
      </c>
      <c r="G32" s="43">
        <v>2158869</v>
      </c>
      <c r="H32" s="60"/>
    </row>
    <row r="33" spans="1:8" ht="15">
      <c r="A33" s="28">
        <v>631</v>
      </c>
      <c r="B33" s="29" t="s">
        <v>139</v>
      </c>
      <c r="C33" s="43">
        <v>3087</v>
      </c>
      <c r="D33" s="43">
        <f t="shared" si="2"/>
        <v>6074870</v>
      </c>
      <c r="E33" s="43">
        <v>5383259</v>
      </c>
      <c r="F33" s="43">
        <v>145212</v>
      </c>
      <c r="G33" s="43">
        <v>546399</v>
      </c>
      <c r="H33" s="60"/>
    </row>
    <row r="34" spans="1:8" ht="15">
      <c r="A34" s="28">
        <v>632</v>
      </c>
      <c r="B34" s="29" t="s">
        <v>119</v>
      </c>
      <c r="C34" s="43">
        <v>10040</v>
      </c>
      <c r="D34" s="43">
        <f t="shared" si="2"/>
        <v>12705594</v>
      </c>
      <c r="E34" s="43">
        <v>10456232</v>
      </c>
      <c r="F34" s="43">
        <v>472282</v>
      </c>
      <c r="G34" s="43">
        <v>1777080</v>
      </c>
      <c r="H34" s="60"/>
    </row>
    <row r="35" spans="1:8" ht="30">
      <c r="A35" s="28">
        <v>634</v>
      </c>
      <c r="B35" s="29" t="s">
        <v>120</v>
      </c>
      <c r="C35" s="43">
        <v>12470</v>
      </c>
      <c r="D35" s="43">
        <f t="shared" si="2"/>
        <v>17969059</v>
      </c>
      <c r="E35" s="43">
        <v>15175280</v>
      </c>
      <c r="F35" s="43">
        <v>586589</v>
      </c>
      <c r="G35" s="43">
        <v>2207190</v>
      </c>
      <c r="H35" s="60"/>
    </row>
    <row r="36" spans="1:8" ht="15">
      <c r="A36" s="28">
        <v>636</v>
      </c>
      <c r="B36" s="29" t="s">
        <v>121</v>
      </c>
      <c r="C36" s="43">
        <v>18071</v>
      </c>
      <c r="D36" s="43">
        <f t="shared" si="2"/>
        <v>29327302</v>
      </c>
      <c r="E36" s="43">
        <v>25278675</v>
      </c>
      <c r="F36" s="43">
        <v>850060</v>
      </c>
      <c r="G36" s="43">
        <v>3198567</v>
      </c>
      <c r="H36" s="60"/>
    </row>
    <row r="37" spans="1:8" ht="15">
      <c r="A37" s="28">
        <v>639</v>
      </c>
      <c r="B37" s="29" t="s">
        <v>122</v>
      </c>
      <c r="C37" s="43">
        <v>4421</v>
      </c>
      <c r="D37" s="43">
        <f t="shared" si="2"/>
        <v>10651741</v>
      </c>
      <c r="E37" s="43">
        <v>9661260</v>
      </c>
      <c r="F37" s="43">
        <v>207964</v>
      </c>
      <c r="G37" s="43">
        <v>782517</v>
      </c>
      <c r="H37" s="60"/>
    </row>
    <row r="38" spans="1:8" ht="15">
      <c r="A38" s="28">
        <v>640</v>
      </c>
      <c r="B38" s="29" t="s">
        <v>123</v>
      </c>
      <c r="C38" s="43">
        <v>4164</v>
      </c>
      <c r="D38" s="43">
        <f t="shared" si="2"/>
        <v>6755644</v>
      </c>
      <c r="E38" s="43">
        <v>5822741</v>
      </c>
      <c r="F38" s="43">
        <v>195875</v>
      </c>
      <c r="G38" s="43">
        <v>737028</v>
      </c>
      <c r="H38" s="60"/>
    </row>
    <row r="39" spans="1:8" ht="15">
      <c r="A39" s="28">
        <v>641</v>
      </c>
      <c r="B39" s="29" t="s">
        <v>124</v>
      </c>
      <c r="C39" s="43">
        <v>8091</v>
      </c>
      <c r="D39" s="43">
        <f t="shared" si="2"/>
        <v>11324128</v>
      </c>
      <c r="E39" s="43">
        <v>9511420</v>
      </c>
      <c r="F39" s="43">
        <v>380601</v>
      </c>
      <c r="G39" s="43">
        <v>1432107</v>
      </c>
      <c r="H39" s="60"/>
    </row>
    <row r="40" spans="1:8" ht="15">
      <c r="A40" s="28">
        <v>642</v>
      </c>
      <c r="B40" s="29" t="s">
        <v>125</v>
      </c>
      <c r="C40" s="43">
        <v>15582</v>
      </c>
      <c r="D40" s="43">
        <f t="shared" si="2"/>
        <v>18763814</v>
      </c>
      <c r="E40" s="43">
        <v>15272823</v>
      </c>
      <c r="F40" s="43">
        <v>732977</v>
      </c>
      <c r="G40" s="43">
        <v>2758014</v>
      </c>
      <c r="H40" s="60"/>
    </row>
    <row r="41" spans="1:8" ht="15">
      <c r="A41" s="28">
        <v>645</v>
      </c>
      <c r="B41" s="29" t="s">
        <v>126</v>
      </c>
      <c r="C41" s="43">
        <v>6235</v>
      </c>
      <c r="D41" s="43">
        <f t="shared" si="2"/>
        <v>8666109</v>
      </c>
      <c r="E41" s="43">
        <v>7269220</v>
      </c>
      <c r="F41" s="43">
        <v>293294</v>
      </c>
      <c r="G41" s="43">
        <v>1103595</v>
      </c>
      <c r="H41" s="60"/>
    </row>
    <row r="42" spans="1:8" ht="15">
      <c r="A42" s="28">
        <v>646</v>
      </c>
      <c r="B42" s="29" t="s">
        <v>127</v>
      </c>
      <c r="C42" s="43">
        <v>7229</v>
      </c>
      <c r="D42" s="43">
        <f t="shared" si="2"/>
        <v>7544221</v>
      </c>
      <c r="E42" s="43">
        <v>5924636</v>
      </c>
      <c r="F42" s="43">
        <v>340052</v>
      </c>
      <c r="G42" s="43">
        <v>1279533</v>
      </c>
      <c r="H42" s="60"/>
    </row>
    <row r="43" spans="1:8" ht="15">
      <c r="A43" s="28">
        <v>647</v>
      </c>
      <c r="B43" s="29" t="s">
        <v>128</v>
      </c>
      <c r="C43" s="43">
        <v>33836</v>
      </c>
      <c r="D43" s="43">
        <f t="shared" si="2"/>
        <v>43536828</v>
      </c>
      <c r="E43" s="43">
        <v>35956211</v>
      </c>
      <c r="F43" s="43">
        <v>1591645</v>
      </c>
      <c r="G43" s="43">
        <v>5988972</v>
      </c>
      <c r="H43" s="60"/>
    </row>
    <row r="44" spans="1:8" ht="15">
      <c r="A44" s="28">
        <v>651</v>
      </c>
      <c r="B44" s="29" t="s">
        <v>38</v>
      </c>
      <c r="C44" s="43">
        <v>9080</v>
      </c>
      <c r="D44" s="43">
        <f t="shared" si="2"/>
        <v>16182753</v>
      </c>
      <c r="E44" s="43">
        <v>14148470</v>
      </c>
      <c r="F44" s="43">
        <v>427123</v>
      </c>
      <c r="G44" s="43">
        <v>1607160</v>
      </c>
      <c r="H44" s="60"/>
    </row>
    <row r="45" spans="1:8" ht="15">
      <c r="A45" s="28">
        <v>655</v>
      </c>
      <c r="B45" s="29" t="s">
        <v>130</v>
      </c>
      <c r="C45" s="43">
        <v>12035</v>
      </c>
      <c r="D45" s="43">
        <f t="shared" si="2"/>
        <v>22169842</v>
      </c>
      <c r="E45" s="43">
        <v>19473521</v>
      </c>
      <c r="F45" s="43">
        <v>566126</v>
      </c>
      <c r="G45" s="43">
        <v>2130195</v>
      </c>
      <c r="H45" s="60"/>
    </row>
    <row r="46" spans="1:8" ht="15">
      <c r="A46" s="28">
        <v>657</v>
      </c>
      <c r="B46" s="29" t="s">
        <v>140</v>
      </c>
      <c r="C46" s="43">
        <v>7801</v>
      </c>
      <c r="D46" s="43">
        <f t="shared" si="2"/>
        <v>14096476</v>
      </c>
      <c r="E46" s="43">
        <v>12348740</v>
      </c>
      <c r="F46" s="43">
        <v>366959</v>
      </c>
      <c r="G46" s="43">
        <v>1380777</v>
      </c>
      <c r="H46" s="60"/>
    </row>
    <row r="47" spans="1:8" s="32" customFormat="1" ht="20.25" customHeight="1">
      <c r="A47" s="30"/>
      <c r="B47" s="31" t="s">
        <v>6</v>
      </c>
      <c r="C47" s="33">
        <f>SUM(C12:C46)</f>
        <v>878430</v>
      </c>
      <c r="D47" s="33">
        <f>SUM(D12:D46)</f>
        <v>1443273315</v>
      </c>
      <c r="E47" s="33">
        <f>SUM(E12:E46)</f>
        <v>1250988458</v>
      </c>
      <c r="F47" s="33">
        <f>SUM(F12:F46)</f>
        <v>62116588</v>
      </c>
      <c r="G47" s="33">
        <f>SUM(G12:G46)</f>
        <v>130168269</v>
      </c>
      <c r="H47" s="60"/>
    </row>
    <row r="48" spans="1:8">
      <c r="E48" s="23"/>
    </row>
    <row r="50" spans="1:7" s="23" customFormat="1">
      <c r="A50" s="21"/>
      <c r="B50" s="22"/>
      <c r="E50" s="22"/>
      <c r="F50" s="21"/>
    </row>
    <row r="51" spans="1:7">
      <c r="F51" s="22"/>
      <c r="G51" s="22"/>
    </row>
  </sheetData>
  <mergeCells count="12">
    <mergeCell ref="A7:A10"/>
    <mergeCell ref="B7:B10"/>
    <mergeCell ref="C8:C10"/>
    <mergeCell ref="C7:G7"/>
    <mergeCell ref="D8:G8"/>
    <mergeCell ref="D9:D10"/>
    <mergeCell ref="E9:G9"/>
    <mergeCell ref="A2:G2"/>
    <mergeCell ref="A3:G3"/>
    <mergeCell ref="A4:G4"/>
    <mergeCell ref="A5:C5"/>
    <mergeCell ref="A6:G6"/>
  </mergeCells>
  <pageMargins left="0.9055118110236221" right="0.31496062992125984" top="0.74803149606299213" bottom="0.74803149606299213" header="0.70866141732283472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789"/>
  <sheetViews>
    <sheetView zoomScaleSheetLayoutView="100" workbookViewId="0">
      <pane xSplit="2" ySplit="10" topLeftCell="D11" activePane="bottomRight" state="frozen"/>
      <selection pane="topRight" activeCell="C1" sqref="C1"/>
      <selection pane="bottomLeft" activeCell="A11" sqref="A11"/>
      <selection pane="bottomRight" activeCell="A4" sqref="A4:K4"/>
    </sheetView>
  </sheetViews>
  <sheetFormatPr defaultRowHeight="15.75"/>
  <cols>
    <col min="1" max="1" width="6.7109375" style="6" customWidth="1"/>
    <col min="2" max="2" width="38.140625" style="5" customWidth="1"/>
    <col min="3" max="3" width="13" style="5" customWidth="1"/>
    <col min="4" max="4" width="12.42578125" style="5" customWidth="1"/>
    <col min="5" max="5" width="12" style="5" customWidth="1"/>
    <col min="6" max="6" width="12.140625" style="5" customWidth="1"/>
    <col min="7" max="7" width="11" style="7" customWidth="1"/>
    <col min="8" max="9" width="19.5703125" style="8" bestFit="1" customWidth="1"/>
    <col min="10" max="10" width="19.28515625" style="5" bestFit="1" customWidth="1"/>
    <col min="11" max="11" width="17" style="5" customWidth="1"/>
    <col min="12" max="16384" width="9.140625" style="5"/>
  </cols>
  <sheetData>
    <row r="1" spans="1:11" s="1" customFormat="1">
      <c r="G1" s="2"/>
      <c r="H1" s="3"/>
      <c r="I1" s="3"/>
      <c r="K1" s="120" t="s">
        <v>42</v>
      </c>
    </row>
    <row r="2" spans="1:11" s="1" customFormat="1">
      <c r="G2" s="2"/>
      <c r="H2" s="3"/>
      <c r="I2" s="3"/>
      <c r="K2" s="120" t="s">
        <v>1</v>
      </c>
    </row>
    <row r="3" spans="1:11" s="1" customFormat="1">
      <c r="G3" s="2"/>
      <c r="H3" s="3"/>
      <c r="I3" s="3"/>
      <c r="K3" s="66" t="s">
        <v>396</v>
      </c>
    </row>
    <row r="4" spans="1:11" ht="53.25" customHeight="1">
      <c r="A4" s="145" t="s">
        <v>168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3.75" customHeight="1"/>
    <row r="6" spans="1:11" s="9" customFormat="1" ht="20.25" customHeight="1">
      <c r="A6" s="162" t="s">
        <v>2</v>
      </c>
      <c r="B6" s="165" t="s">
        <v>3</v>
      </c>
      <c r="C6" s="166" t="s">
        <v>382</v>
      </c>
      <c r="D6" s="166"/>
      <c r="E6" s="166"/>
      <c r="F6" s="166"/>
      <c r="G6" s="166"/>
      <c r="H6" s="166"/>
      <c r="I6" s="166"/>
      <c r="J6" s="166"/>
      <c r="K6" s="166"/>
    </row>
    <row r="7" spans="1:11" s="9" customFormat="1" ht="29.25" customHeight="1">
      <c r="A7" s="163"/>
      <c r="B7" s="165"/>
      <c r="C7" s="167" t="s">
        <v>24</v>
      </c>
      <c r="D7" s="165" t="s">
        <v>158</v>
      </c>
      <c r="E7" s="165"/>
      <c r="F7" s="170" t="s">
        <v>25</v>
      </c>
      <c r="G7" s="170"/>
      <c r="H7" s="171" t="s">
        <v>5</v>
      </c>
      <c r="I7" s="171"/>
      <c r="J7" s="171"/>
      <c r="K7" s="171"/>
    </row>
    <row r="8" spans="1:11" s="9" customFormat="1" ht="34.5" customHeight="1">
      <c r="A8" s="163"/>
      <c r="B8" s="165"/>
      <c r="C8" s="168"/>
      <c r="D8" s="174" t="s">
        <v>142</v>
      </c>
      <c r="E8" s="172" t="s">
        <v>143</v>
      </c>
      <c r="F8" s="167" t="s">
        <v>26</v>
      </c>
      <c r="G8" s="175" t="s">
        <v>393</v>
      </c>
      <c r="H8" s="177" t="s">
        <v>6</v>
      </c>
      <c r="I8" s="178" t="s">
        <v>7</v>
      </c>
      <c r="J8" s="179"/>
      <c r="K8" s="180"/>
    </row>
    <row r="9" spans="1:11" s="9" customFormat="1" ht="134.25" customHeight="1">
      <c r="A9" s="164"/>
      <c r="B9" s="165"/>
      <c r="C9" s="169"/>
      <c r="D9" s="173"/>
      <c r="E9" s="173"/>
      <c r="F9" s="169"/>
      <c r="G9" s="176"/>
      <c r="H9" s="177"/>
      <c r="I9" s="14" t="s">
        <v>8</v>
      </c>
      <c r="J9" s="14" t="s">
        <v>9</v>
      </c>
      <c r="K9" s="14" t="s">
        <v>10</v>
      </c>
    </row>
    <row r="10" spans="1:11" s="131" customFormat="1" ht="14.25" customHeight="1">
      <c r="A10" s="130">
        <v>1</v>
      </c>
      <c r="B10" s="130">
        <v>2</v>
      </c>
      <c r="C10" s="130">
        <v>3</v>
      </c>
      <c r="D10" s="130">
        <v>4</v>
      </c>
      <c r="E10" s="130">
        <v>5</v>
      </c>
      <c r="F10" s="130">
        <v>6</v>
      </c>
      <c r="G10" s="130">
        <v>7</v>
      </c>
      <c r="H10" s="130">
        <v>8</v>
      </c>
      <c r="I10" s="130">
        <v>9</v>
      </c>
      <c r="J10" s="130">
        <v>10</v>
      </c>
      <c r="K10" s="130">
        <v>11</v>
      </c>
    </row>
    <row r="11" spans="1:11">
      <c r="A11" s="125" t="s">
        <v>173</v>
      </c>
      <c r="B11" s="126" t="s">
        <v>44</v>
      </c>
      <c r="C11" s="57">
        <v>40883</v>
      </c>
      <c r="D11" s="57">
        <v>91342</v>
      </c>
      <c r="E11" s="57">
        <v>10200</v>
      </c>
      <c r="F11" s="57">
        <v>5051</v>
      </c>
      <c r="G11" s="57">
        <v>285156</v>
      </c>
      <c r="H11" s="57">
        <f>I11+J11+K11</f>
        <v>188083796</v>
      </c>
      <c r="I11" s="57">
        <v>157201887</v>
      </c>
      <c r="J11" s="57">
        <v>14296667</v>
      </c>
      <c r="K11" s="57">
        <v>16585242</v>
      </c>
    </row>
    <row r="12" spans="1:11">
      <c r="A12" s="125" t="s">
        <v>174</v>
      </c>
      <c r="B12" s="126" t="s">
        <v>45</v>
      </c>
      <c r="C12" s="57">
        <v>25019</v>
      </c>
      <c r="D12" s="57">
        <v>38788</v>
      </c>
      <c r="E12" s="57">
        <v>0</v>
      </c>
      <c r="F12" s="57">
        <v>0</v>
      </c>
      <c r="G12" s="57">
        <v>12317</v>
      </c>
      <c r="H12" s="57">
        <f t="shared" ref="H12:H15" si="0">I12+J12+K12</f>
        <v>62811770</v>
      </c>
      <c r="I12" s="57">
        <v>54523178</v>
      </c>
      <c r="J12" s="57">
        <v>2973972</v>
      </c>
      <c r="K12" s="57">
        <v>5314620</v>
      </c>
    </row>
    <row r="13" spans="1:11" s="15" customFormat="1">
      <c r="A13" s="125" t="s">
        <v>175</v>
      </c>
      <c r="B13" s="126" t="s">
        <v>46</v>
      </c>
      <c r="C13" s="57">
        <v>14414</v>
      </c>
      <c r="D13" s="57">
        <v>27533</v>
      </c>
      <c r="E13" s="57">
        <v>0</v>
      </c>
      <c r="F13" s="57">
        <v>34097</v>
      </c>
      <c r="G13" s="57">
        <v>0</v>
      </c>
      <c r="H13" s="57">
        <f t="shared" si="0"/>
        <v>61871899</v>
      </c>
      <c r="I13" s="57">
        <v>56239677</v>
      </c>
      <c r="J13" s="57">
        <v>1576391</v>
      </c>
      <c r="K13" s="57">
        <v>4055831</v>
      </c>
    </row>
    <row r="14" spans="1:11">
      <c r="A14" s="125" t="s">
        <v>176</v>
      </c>
      <c r="B14" s="126" t="s">
        <v>47</v>
      </c>
      <c r="C14" s="57">
        <v>31448</v>
      </c>
      <c r="D14" s="57">
        <v>44743</v>
      </c>
      <c r="E14" s="57">
        <v>49</v>
      </c>
      <c r="F14" s="57">
        <v>0</v>
      </c>
      <c r="G14" s="57">
        <v>0</v>
      </c>
      <c r="H14" s="57">
        <f t="shared" si="0"/>
        <v>34130820</v>
      </c>
      <c r="I14" s="57">
        <v>22252270</v>
      </c>
      <c r="J14" s="57">
        <v>4692621</v>
      </c>
      <c r="K14" s="57">
        <v>7185929</v>
      </c>
    </row>
    <row r="15" spans="1:11">
      <c r="A15" s="125" t="s">
        <v>177</v>
      </c>
      <c r="B15" s="126" t="s">
        <v>11</v>
      </c>
      <c r="C15" s="57">
        <v>1405</v>
      </c>
      <c r="D15" s="57">
        <v>11051</v>
      </c>
      <c r="E15" s="57">
        <v>0</v>
      </c>
      <c r="F15" s="57">
        <v>0</v>
      </c>
      <c r="G15" s="57">
        <v>0</v>
      </c>
      <c r="H15" s="57">
        <f t="shared" si="0"/>
        <v>15051302</v>
      </c>
      <c r="I15" s="57">
        <v>13870616</v>
      </c>
      <c r="J15" s="57">
        <v>379698</v>
      </c>
      <c r="K15" s="57">
        <v>800988</v>
      </c>
    </row>
    <row r="16" spans="1:11">
      <c r="A16" s="125" t="s">
        <v>178</v>
      </c>
      <c r="B16" s="126" t="s">
        <v>12</v>
      </c>
      <c r="C16" s="57">
        <v>30109</v>
      </c>
      <c r="D16" s="57">
        <v>3743</v>
      </c>
      <c r="E16" s="57">
        <v>0</v>
      </c>
      <c r="F16" s="57">
        <v>0</v>
      </c>
      <c r="G16" s="57">
        <v>2198037</v>
      </c>
      <c r="H16" s="57">
        <f>I16+J16+K16</f>
        <v>177691055</v>
      </c>
      <c r="I16" s="57">
        <v>138153083</v>
      </c>
      <c r="J16" s="57">
        <v>26679290</v>
      </c>
      <c r="K16" s="57">
        <v>12858682</v>
      </c>
    </row>
    <row r="17" spans="1:11">
      <c r="A17" s="125" t="s">
        <v>179</v>
      </c>
      <c r="B17" s="126" t="s">
        <v>14</v>
      </c>
      <c r="C17" s="57">
        <v>3539</v>
      </c>
      <c r="D17" s="57">
        <v>18152</v>
      </c>
      <c r="E17" s="57">
        <v>0</v>
      </c>
      <c r="F17" s="57">
        <v>0</v>
      </c>
      <c r="G17" s="57">
        <v>0</v>
      </c>
      <c r="H17" s="57">
        <f t="shared" ref="H17:H76" si="1">I17+J17+K17</f>
        <v>10415617</v>
      </c>
      <c r="I17" s="57">
        <v>9223248</v>
      </c>
      <c r="J17" s="57">
        <v>419529</v>
      </c>
      <c r="K17" s="57">
        <v>772840</v>
      </c>
    </row>
    <row r="18" spans="1:11">
      <c r="A18" s="125" t="s">
        <v>180</v>
      </c>
      <c r="B18" s="126" t="s">
        <v>48</v>
      </c>
      <c r="C18" s="57">
        <v>10022</v>
      </c>
      <c r="D18" s="57">
        <v>6467</v>
      </c>
      <c r="E18" s="57">
        <v>37683</v>
      </c>
      <c r="F18" s="57">
        <v>0</v>
      </c>
      <c r="G18" s="57">
        <v>0</v>
      </c>
      <c r="H18" s="57">
        <f t="shared" si="1"/>
        <v>34976000</v>
      </c>
      <c r="I18" s="57">
        <v>20891207</v>
      </c>
      <c r="J18" s="57">
        <v>4497608</v>
      </c>
      <c r="K18" s="57">
        <v>9587185</v>
      </c>
    </row>
    <row r="19" spans="1:11">
      <c r="A19" s="125" t="s">
        <v>181</v>
      </c>
      <c r="B19" s="126" t="s">
        <v>49</v>
      </c>
      <c r="C19" s="57">
        <v>103996</v>
      </c>
      <c r="D19" s="57">
        <v>67612</v>
      </c>
      <c r="E19" s="57">
        <v>26466</v>
      </c>
      <c r="F19" s="57">
        <v>69237</v>
      </c>
      <c r="G19" s="57">
        <v>6809</v>
      </c>
      <c r="H19" s="57">
        <f t="shared" si="1"/>
        <v>148027315</v>
      </c>
      <c r="I19" s="57">
        <v>117337087</v>
      </c>
      <c r="J19" s="57">
        <v>16522320</v>
      </c>
      <c r="K19" s="57">
        <v>14167908</v>
      </c>
    </row>
    <row r="20" spans="1:11">
      <c r="A20" s="125" t="s">
        <v>182</v>
      </c>
      <c r="B20" s="126" t="s">
        <v>50</v>
      </c>
      <c r="C20" s="57">
        <v>75864</v>
      </c>
      <c r="D20" s="57">
        <v>17786</v>
      </c>
      <c r="E20" s="57">
        <v>19307</v>
      </c>
      <c r="F20" s="57">
        <v>0</v>
      </c>
      <c r="G20" s="57">
        <v>260965</v>
      </c>
      <c r="H20" s="57">
        <f t="shared" si="1"/>
        <v>86982648</v>
      </c>
      <c r="I20" s="57">
        <v>71874159</v>
      </c>
      <c r="J20" s="57">
        <v>7271365</v>
      </c>
      <c r="K20" s="57">
        <v>7837124</v>
      </c>
    </row>
    <row r="21" spans="1:11">
      <c r="A21" s="125" t="s">
        <v>183</v>
      </c>
      <c r="B21" s="126" t="s">
        <v>51</v>
      </c>
      <c r="C21" s="57">
        <v>26429</v>
      </c>
      <c r="D21" s="57">
        <v>85202</v>
      </c>
      <c r="E21" s="57">
        <v>6726</v>
      </c>
      <c r="F21" s="57">
        <v>0</v>
      </c>
      <c r="G21" s="57">
        <v>1074</v>
      </c>
      <c r="H21" s="57">
        <f t="shared" si="1"/>
        <v>83244453</v>
      </c>
      <c r="I21" s="57">
        <v>68532413</v>
      </c>
      <c r="J21" s="57">
        <v>6572235</v>
      </c>
      <c r="K21" s="57">
        <v>8139805</v>
      </c>
    </row>
    <row r="22" spans="1:11" ht="15.75" customHeight="1">
      <c r="A22" s="125" t="s">
        <v>184</v>
      </c>
      <c r="B22" s="126" t="s">
        <v>52</v>
      </c>
      <c r="C22" s="57">
        <v>0</v>
      </c>
      <c r="D22" s="57">
        <v>0</v>
      </c>
      <c r="E22" s="57">
        <v>1829</v>
      </c>
      <c r="F22" s="57">
        <v>0</v>
      </c>
      <c r="G22" s="57">
        <v>0</v>
      </c>
      <c r="H22" s="57">
        <f t="shared" si="1"/>
        <v>944276</v>
      </c>
      <c r="I22" s="57">
        <v>413482</v>
      </c>
      <c r="J22" s="57">
        <v>140888</v>
      </c>
      <c r="K22" s="57">
        <v>389906</v>
      </c>
    </row>
    <row r="23" spans="1:11">
      <c r="A23" s="125" t="s">
        <v>185</v>
      </c>
      <c r="B23" s="126" t="s">
        <v>53</v>
      </c>
      <c r="C23" s="57">
        <v>23</v>
      </c>
      <c r="D23" s="57">
        <v>14069</v>
      </c>
      <c r="E23" s="57">
        <v>2281</v>
      </c>
      <c r="F23" s="57">
        <v>0</v>
      </c>
      <c r="G23" s="57">
        <v>36478</v>
      </c>
      <c r="H23" s="57">
        <f t="shared" si="1"/>
        <v>14312922</v>
      </c>
      <c r="I23" s="57">
        <v>12186026</v>
      </c>
      <c r="J23" s="57">
        <v>886275</v>
      </c>
      <c r="K23" s="57">
        <v>1240621</v>
      </c>
    </row>
    <row r="24" spans="1:11">
      <c r="A24" s="125" t="s">
        <v>186</v>
      </c>
      <c r="B24" s="126" t="s">
        <v>54</v>
      </c>
      <c r="C24" s="57">
        <v>54100</v>
      </c>
      <c r="D24" s="57">
        <v>34832</v>
      </c>
      <c r="E24" s="57">
        <v>13768</v>
      </c>
      <c r="F24" s="57">
        <v>32445</v>
      </c>
      <c r="G24" s="57">
        <v>0</v>
      </c>
      <c r="H24" s="57">
        <f t="shared" si="1"/>
        <v>76458621</v>
      </c>
      <c r="I24" s="57">
        <v>62516047</v>
      </c>
      <c r="J24" s="57">
        <v>4760537</v>
      </c>
      <c r="K24" s="57">
        <v>9182037</v>
      </c>
    </row>
    <row r="25" spans="1:11">
      <c r="A25" s="125" t="s">
        <v>187</v>
      </c>
      <c r="B25" s="126" t="s">
        <v>27</v>
      </c>
      <c r="C25" s="57">
        <v>22513</v>
      </c>
      <c r="D25" s="57">
        <v>80879</v>
      </c>
      <c r="E25" s="57">
        <v>5062</v>
      </c>
      <c r="F25" s="57">
        <v>0</v>
      </c>
      <c r="G25" s="57">
        <v>165294</v>
      </c>
      <c r="H25" s="57">
        <f t="shared" si="1"/>
        <v>78393038</v>
      </c>
      <c r="I25" s="57">
        <v>67532787</v>
      </c>
      <c r="J25" s="57">
        <v>4093590</v>
      </c>
      <c r="K25" s="57">
        <v>6766661</v>
      </c>
    </row>
    <row r="26" spans="1:11">
      <c r="A26" s="125" t="s">
        <v>188</v>
      </c>
      <c r="B26" s="126" t="s">
        <v>55</v>
      </c>
      <c r="C26" s="57">
        <v>86647</v>
      </c>
      <c r="D26" s="57">
        <v>62192</v>
      </c>
      <c r="E26" s="57">
        <v>22051</v>
      </c>
      <c r="F26" s="57">
        <v>0</v>
      </c>
      <c r="G26" s="57">
        <v>131877</v>
      </c>
      <c r="H26" s="57">
        <f t="shared" si="1"/>
        <v>110638652</v>
      </c>
      <c r="I26" s="57">
        <v>93897266</v>
      </c>
      <c r="J26" s="57">
        <v>6894288</v>
      </c>
      <c r="K26" s="57">
        <v>9847098</v>
      </c>
    </row>
    <row r="27" spans="1:11" ht="15" customHeight="1">
      <c r="A27" s="125" t="s">
        <v>189</v>
      </c>
      <c r="B27" s="126" t="s">
        <v>56</v>
      </c>
      <c r="C27" s="57">
        <v>43345</v>
      </c>
      <c r="D27" s="57">
        <v>105428</v>
      </c>
      <c r="E27" s="57">
        <v>11031</v>
      </c>
      <c r="F27" s="57">
        <v>0</v>
      </c>
      <c r="G27" s="57">
        <v>255389</v>
      </c>
      <c r="H27" s="57">
        <f t="shared" si="1"/>
        <v>119180170</v>
      </c>
      <c r="I27" s="57">
        <v>96329956</v>
      </c>
      <c r="J27" s="57">
        <v>6802869</v>
      </c>
      <c r="K27" s="57">
        <v>16047345</v>
      </c>
    </row>
    <row r="28" spans="1:11">
      <c r="A28" s="125" t="s">
        <v>190</v>
      </c>
      <c r="B28" s="126" t="s">
        <v>15</v>
      </c>
      <c r="C28" s="57">
        <v>4968</v>
      </c>
      <c r="D28" s="57">
        <v>2210</v>
      </c>
      <c r="E28" s="57">
        <v>2966</v>
      </c>
      <c r="F28" s="57">
        <v>0</v>
      </c>
      <c r="G28" s="57">
        <v>9254</v>
      </c>
      <c r="H28" s="57">
        <f t="shared" si="1"/>
        <v>6217975</v>
      </c>
      <c r="I28" s="57">
        <v>4531232</v>
      </c>
      <c r="J28" s="57">
        <v>562424</v>
      </c>
      <c r="K28" s="57">
        <v>1124319</v>
      </c>
    </row>
    <row r="29" spans="1:11">
      <c r="A29" s="125" t="s">
        <v>191</v>
      </c>
      <c r="B29" s="126" t="s">
        <v>16</v>
      </c>
      <c r="C29" s="57">
        <v>70536</v>
      </c>
      <c r="D29" s="57">
        <v>50628</v>
      </c>
      <c r="E29" s="57">
        <v>17951</v>
      </c>
      <c r="F29" s="57">
        <v>75128</v>
      </c>
      <c r="G29" s="57">
        <v>151632</v>
      </c>
      <c r="H29" s="57">
        <f t="shared" si="1"/>
        <v>97659754</v>
      </c>
      <c r="I29" s="57">
        <v>77341366</v>
      </c>
      <c r="J29" s="57">
        <v>8079362</v>
      </c>
      <c r="K29" s="57">
        <v>12239026</v>
      </c>
    </row>
    <row r="30" spans="1:11">
      <c r="A30" s="125" t="s">
        <v>192</v>
      </c>
      <c r="B30" s="126" t="s">
        <v>57</v>
      </c>
      <c r="C30" s="57">
        <v>7152</v>
      </c>
      <c r="D30" s="57">
        <v>7943</v>
      </c>
      <c r="E30" s="57">
        <v>1621</v>
      </c>
      <c r="F30" s="57">
        <v>6823</v>
      </c>
      <c r="G30" s="57">
        <v>6502</v>
      </c>
      <c r="H30" s="57">
        <f t="shared" si="1"/>
        <v>21263496</v>
      </c>
      <c r="I30" s="57">
        <v>13984410</v>
      </c>
      <c r="J30" s="57">
        <v>687213</v>
      </c>
      <c r="K30" s="57">
        <v>6591873</v>
      </c>
    </row>
    <row r="31" spans="1:11">
      <c r="A31" s="125" t="s">
        <v>193</v>
      </c>
      <c r="B31" s="126" t="s">
        <v>58</v>
      </c>
      <c r="C31" s="57">
        <v>0</v>
      </c>
      <c r="D31" s="57">
        <v>4562</v>
      </c>
      <c r="E31" s="57">
        <v>16988</v>
      </c>
      <c r="F31" s="57">
        <v>0</v>
      </c>
      <c r="G31" s="57">
        <v>284503</v>
      </c>
      <c r="H31" s="57">
        <f t="shared" si="1"/>
        <v>39199697</v>
      </c>
      <c r="I31" s="57">
        <v>30371808</v>
      </c>
      <c r="J31" s="57">
        <v>3991547</v>
      </c>
      <c r="K31" s="57">
        <v>4836342</v>
      </c>
    </row>
    <row r="32" spans="1:11">
      <c r="A32" s="125" t="s">
        <v>194</v>
      </c>
      <c r="B32" s="126" t="s">
        <v>59</v>
      </c>
      <c r="C32" s="57">
        <v>135555</v>
      </c>
      <c r="D32" s="57">
        <v>87277</v>
      </c>
      <c r="E32" s="57">
        <v>34498</v>
      </c>
      <c r="F32" s="57">
        <v>103938</v>
      </c>
      <c r="G32" s="57">
        <v>2561</v>
      </c>
      <c r="H32" s="57">
        <f t="shared" si="1"/>
        <v>185087507</v>
      </c>
      <c r="I32" s="57">
        <v>163576529</v>
      </c>
      <c r="J32" s="57">
        <v>8668342</v>
      </c>
      <c r="K32" s="57">
        <v>12842636</v>
      </c>
    </row>
    <row r="33" spans="1:11">
      <c r="A33" s="125" t="s">
        <v>195</v>
      </c>
      <c r="B33" s="126" t="s">
        <v>60</v>
      </c>
      <c r="C33" s="57">
        <v>74585</v>
      </c>
      <c r="D33" s="57">
        <v>48021</v>
      </c>
      <c r="E33" s="57">
        <v>18981</v>
      </c>
      <c r="F33" s="57">
        <v>0</v>
      </c>
      <c r="G33" s="57">
        <v>23860</v>
      </c>
      <c r="H33" s="57">
        <f t="shared" si="1"/>
        <v>115123687</v>
      </c>
      <c r="I33" s="57">
        <v>95201840</v>
      </c>
      <c r="J33" s="57">
        <v>6507901</v>
      </c>
      <c r="K33" s="57">
        <v>13413946</v>
      </c>
    </row>
    <row r="34" spans="1:11">
      <c r="A34" s="125" t="s">
        <v>196</v>
      </c>
      <c r="B34" s="126" t="s">
        <v>61</v>
      </c>
      <c r="C34" s="57">
        <v>4368</v>
      </c>
      <c r="D34" s="57">
        <v>11407</v>
      </c>
      <c r="E34" s="57">
        <v>0</v>
      </c>
      <c r="F34" s="57">
        <v>0</v>
      </c>
      <c r="G34" s="57">
        <v>0</v>
      </c>
      <c r="H34" s="57">
        <f t="shared" si="1"/>
        <v>7705558</v>
      </c>
      <c r="I34" s="57">
        <v>6488790</v>
      </c>
      <c r="J34" s="57">
        <v>478640</v>
      </c>
      <c r="K34" s="57">
        <v>738128</v>
      </c>
    </row>
    <row r="35" spans="1:11">
      <c r="A35" s="125" t="s">
        <v>197</v>
      </c>
      <c r="B35" s="126" t="s">
        <v>62</v>
      </c>
      <c r="C35" s="57">
        <v>5016</v>
      </c>
      <c r="D35" s="57">
        <v>10466</v>
      </c>
      <c r="E35" s="57">
        <v>37753</v>
      </c>
      <c r="F35" s="57">
        <v>0</v>
      </c>
      <c r="G35" s="57">
        <v>15986</v>
      </c>
      <c r="H35" s="57">
        <f t="shared" si="1"/>
        <v>32354007</v>
      </c>
      <c r="I35" s="57">
        <v>20028887</v>
      </c>
      <c r="J35" s="57">
        <v>3582908</v>
      </c>
      <c r="K35" s="57">
        <v>8742212</v>
      </c>
    </row>
    <row r="36" spans="1:11">
      <c r="A36" s="125" t="s">
        <v>198</v>
      </c>
      <c r="B36" s="126" t="s">
        <v>63</v>
      </c>
      <c r="C36" s="57">
        <v>60954</v>
      </c>
      <c r="D36" s="57">
        <v>42643</v>
      </c>
      <c r="E36" s="57">
        <v>15512</v>
      </c>
      <c r="F36" s="57">
        <v>37050</v>
      </c>
      <c r="G36" s="57">
        <v>0</v>
      </c>
      <c r="H36" s="57">
        <f t="shared" si="1"/>
        <v>93802870</v>
      </c>
      <c r="I36" s="57">
        <v>82119481</v>
      </c>
      <c r="J36" s="57">
        <v>5366371</v>
      </c>
      <c r="K36" s="57">
        <v>6317018</v>
      </c>
    </row>
    <row r="37" spans="1:11">
      <c r="A37" s="125" t="s">
        <v>199</v>
      </c>
      <c r="B37" s="126" t="s">
        <v>64</v>
      </c>
      <c r="C37" s="57">
        <v>61735</v>
      </c>
      <c r="D37" s="57">
        <v>44311</v>
      </c>
      <c r="E37" s="57">
        <v>15711</v>
      </c>
      <c r="F37" s="57">
        <v>0</v>
      </c>
      <c r="G37" s="57">
        <v>29191</v>
      </c>
      <c r="H37" s="57">
        <f t="shared" si="1"/>
        <v>105917895</v>
      </c>
      <c r="I37" s="57">
        <v>86988090</v>
      </c>
      <c r="J37" s="57">
        <v>6011931</v>
      </c>
      <c r="K37" s="57">
        <v>12917874</v>
      </c>
    </row>
    <row r="38" spans="1:11">
      <c r="A38" s="125" t="s">
        <v>200</v>
      </c>
      <c r="B38" s="126" t="s">
        <v>65</v>
      </c>
      <c r="C38" s="57">
        <v>6010</v>
      </c>
      <c r="D38" s="57">
        <v>2599</v>
      </c>
      <c r="E38" s="57">
        <v>1254</v>
      </c>
      <c r="F38" s="57">
        <v>0</v>
      </c>
      <c r="G38" s="57">
        <v>7442</v>
      </c>
      <c r="H38" s="57">
        <f t="shared" si="1"/>
        <v>6795444</v>
      </c>
      <c r="I38" s="57">
        <v>4481582</v>
      </c>
      <c r="J38" s="57">
        <v>894054</v>
      </c>
      <c r="K38" s="57">
        <v>1419808</v>
      </c>
    </row>
    <row r="39" spans="1:11" ht="25.5">
      <c r="A39" s="125" t="s">
        <v>201</v>
      </c>
      <c r="B39" s="126" t="s">
        <v>66</v>
      </c>
      <c r="C39" s="57">
        <v>21847</v>
      </c>
      <c r="D39" s="57">
        <v>30011</v>
      </c>
      <c r="E39" s="57">
        <v>0</v>
      </c>
      <c r="F39" s="57">
        <v>104</v>
      </c>
      <c r="G39" s="57">
        <v>0</v>
      </c>
      <c r="H39" s="57">
        <f t="shared" si="1"/>
        <v>13703688</v>
      </c>
      <c r="I39" s="57">
        <v>8804284</v>
      </c>
      <c r="J39" s="57">
        <v>1692563</v>
      </c>
      <c r="K39" s="57">
        <v>3206841</v>
      </c>
    </row>
    <row r="40" spans="1:11" ht="25.5">
      <c r="A40" s="125" t="s">
        <v>202</v>
      </c>
      <c r="B40" s="126" t="s">
        <v>67</v>
      </c>
      <c r="C40" s="57">
        <v>0</v>
      </c>
      <c r="D40" s="57">
        <v>2500</v>
      </c>
      <c r="E40" s="57">
        <v>0</v>
      </c>
      <c r="F40" s="57">
        <v>0</v>
      </c>
      <c r="G40" s="57">
        <v>5155</v>
      </c>
      <c r="H40" s="57">
        <f t="shared" si="1"/>
        <v>2668855</v>
      </c>
      <c r="I40" s="57">
        <v>1212677</v>
      </c>
      <c r="J40" s="57">
        <v>1314870</v>
      </c>
      <c r="K40" s="57">
        <v>141308</v>
      </c>
    </row>
    <row r="41" spans="1:11">
      <c r="A41" s="125" t="s">
        <v>203</v>
      </c>
      <c r="B41" s="126" t="s">
        <v>68</v>
      </c>
      <c r="C41" s="57">
        <v>6240</v>
      </c>
      <c r="D41" s="57">
        <v>7360</v>
      </c>
      <c r="E41" s="57">
        <v>6400</v>
      </c>
      <c r="F41" s="57">
        <v>0</v>
      </c>
      <c r="G41" s="57">
        <v>0</v>
      </c>
      <c r="H41" s="57">
        <f t="shared" si="1"/>
        <v>13462520</v>
      </c>
      <c r="I41" s="57">
        <v>10380389</v>
      </c>
      <c r="J41" s="57">
        <v>1089006</v>
      </c>
      <c r="K41" s="57">
        <v>1993125</v>
      </c>
    </row>
    <row r="42" spans="1:11" ht="25.5">
      <c r="A42" s="125" t="s">
        <v>204</v>
      </c>
      <c r="B42" s="126" t="s">
        <v>17</v>
      </c>
      <c r="C42" s="57">
        <v>2732</v>
      </c>
      <c r="D42" s="57">
        <v>2308</v>
      </c>
      <c r="E42" s="57">
        <v>175</v>
      </c>
      <c r="F42" s="57">
        <v>603</v>
      </c>
      <c r="G42" s="57">
        <v>0</v>
      </c>
      <c r="H42" s="57">
        <f t="shared" si="1"/>
        <v>2181891</v>
      </c>
      <c r="I42" s="57">
        <v>1711359</v>
      </c>
      <c r="J42" s="57">
        <v>182978</v>
      </c>
      <c r="K42" s="57">
        <v>287554</v>
      </c>
    </row>
    <row r="43" spans="1:11">
      <c r="A43" s="125" t="s">
        <v>205</v>
      </c>
      <c r="B43" s="126" t="s">
        <v>18</v>
      </c>
      <c r="C43" s="57">
        <v>86491</v>
      </c>
      <c r="D43" s="57">
        <v>54281</v>
      </c>
      <c r="E43" s="57">
        <v>22894</v>
      </c>
      <c r="F43" s="57">
        <v>111872</v>
      </c>
      <c r="G43" s="57">
        <v>0</v>
      </c>
      <c r="H43" s="57">
        <f t="shared" si="1"/>
        <v>148449412</v>
      </c>
      <c r="I43" s="57">
        <v>130594891</v>
      </c>
      <c r="J43" s="57">
        <v>6883803</v>
      </c>
      <c r="K43" s="57">
        <v>10970718</v>
      </c>
    </row>
    <row r="44" spans="1:11" ht="25.5">
      <c r="A44" s="125" t="s">
        <v>206</v>
      </c>
      <c r="B44" s="126" t="s">
        <v>144</v>
      </c>
      <c r="C44" s="57">
        <v>0</v>
      </c>
      <c r="D44" s="57">
        <v>0</v>
      </c>
      <c r="E44" s="57">
        <v>1300</v>
      </c>
      <c r="F44" s="57">
        <v>0</v>
      </c>
      <c r="G44" s="57">
        <v>0</v>
      </c>
      <c r="H44" s="57">
        <f t="shared" si="1"/>
        <v>610155</v>
      </c>
      <c r="I44" s="57">
        <v>232882</v>
      </c>
      <c r="J44" s="57">
        <v>100139</v>
      </c>
      <c r="K44" s="57">
        <v>277134</v>
      </c>
    </row>
    <row r="45" spans="1:11">
      <c r="A45" s="125" t="s">
        <v>207</v>
      </c>
      <c r="B45" s="126" t="s">
        <v>69</v>
      </c>
      <c r="C45" s="57">
        <v>6451</v>
      </c>
      <c r="D45" s="57">
        <v>26933</v>
      </c>
      <c r="E45" s="57">
        <v>0</v>
      </c>
      <c r="F45" s="57">
        <v>12121</v>
      </c>
      <c r="G45" s="57">
        <v>0</v>
      </c>
      <c r="H45" s="57">
        <f t="shared" si="1"/>
        <v>19262223</v>
      </c>
      <c r="I45" s="57">
        <v>16360356</v>
      </c>
      <c r="J45" s="57">
        <v>850492</v>
      </c>
      <c r="K45" s="57">
        <v>2051375</v>
      </c>
    </row>
    <row r="46" spans="1:11">
      <c r="A46" s="125" t="s">
        <v>208</v>
      </c>
      <c r="B46" s="126" t="s">
        <v>70</v>
      </c>
      <c r="C46" s="57">
        <v>45515</v>
      </c>
      <c r="D46" s="57">
        <v>18171</v>
      </c>
      <c r="E46" s="57">
        <v>0</v>
      </c>
      <c r="F46" s="57">
        <v>11790</v>
      </c>
      <c r="G46" s="57">
        <v>18835</v>
      </c>
      <c r="H46" s="57">
        <f t="shared" si="1"/>
        <v>44669706</v>
      </c>
      <c r="I46" s="57">
        <v>32542907</v>
      </c>
      <c r="J46" s="57">
        <v>5325899</v>
      </c>
      <c r="K46" s="57">
        <v>6800900</v>
      </c>
    </row>
    <row r="47" spans="1:11">
      <c r="A47" s="125" t="s">
        <v>209</v>
      </c>
      <c r="B47" s="126" t="s">
        <v>71</v>
      </c>
      <c r="C47" s="57">
        <v>14041</v>
      </c>
      <c r="D47" s="57">
        <v>14149</v>
      </c>
      <c r="E47" s="57">
        <v>0</v>
      </c>
      <c r="F47" s="57">
        <v>0</v>
      </c>
      <c r="G47" s="57">
        <v>0</v>
      </c>
      <c r="H47" s="57">
        <f t="shared" si="1"/>
        <v>13384593</v>
      </c>
      <c r="I47" s="57">
        <v>10129930</v>
      </c>
      <c r="J47" s="57">
        <v>1580628</v>
      </c>
      <c r="K47" s="57">
        <v>1674035</v>
      </c>
    </row>
    <row r="48" spans="1:11">
      <c r="A48" s="125" t="s">
        <v>210</v>
      </c>
      <c r="B48" s="126" t="s">
        <v>388</v>
      </c>
      <c r="C48" s="57">
        <v>6246</v>
      </c>
      <c r="D48" s="57">
        <v>596</v>
      </c>
      <c r="E48" s="57">
        <v>78</v>
      </c>
      <c r="F48" s="57">
        <v>0</v>
      </c>
      <c r="G48" s="57">
        <v>0</v>
      </c>
      <c r="H48" s="57">
        <f t="shared" si="1"/>
        <v>4672166</v>
      </c>
      <c r="I48" s="57">
        <v>3440159</v>
      </c>
      <c r="J48" s="57">
        <v>534852</v>
      </c>
      <c r="K48" s="57">
        <v>697155</v>
      </c>
    </row>
    <row r="49" spans="1:11">
      <c r="A49" s="125" t="s">
        <v>211</v>
      </c>
      <c r="B49" s="126" t="s">
        <v>73</v>
      </c>
      <c r="C49" s="57">
        <v>9424</v>
      </c>
      <c r="D49" s="57">
        <v>15215</v>
      </c>
      <c r="E49" s="57">
        <v>0</v>
      </c>
      <c r="F49" s="57">
        <v>3240</v>
      </c>
      <c r="G49" s="57">
        <v>0</v>
      </c>
      <c r="H49" s="57">
        <f t="shared" si="1"/>
        <v>11091218</v>
      </c>
      <c r="I49" s="57">
        <v>7539109</v>
      </c>
      <c r="J49" s="57">
        <v>1455257</v>
      </c>
      <c r="K49" s="57">
        <v>2096852</v>
      </c>
    </row>
    <row r="50" spans="1:11">
      <c r="A50" s="125" t="s">
        <v>212</v>
      </c>
      <c r="B50" s="126" t="s">
        <v>74</v>
      </c>
      <c r="C50" s="57">
        <v>26352</v>
      </c>
      <c r="D50" s="57">
        <v>19203</v>
      </c>
      <c r="E50" s="57">
        <v>691</v>
      </c>
      <c r="F50" s="57">
        <v>0</v>
      </c>
      <c r="G50" s="57">
        <v>0</v>
      </c>
      <c r="H50" s="57">
        <f t="shared" si="1"/>
        <v>33928653</v>
      </c>
      <c r="I50" s="57">
        <v>27683587</v>
      </c>
      <c r="J50" s="57">
        <v>3166086</v>
      </c>
      <c r="K50" s="57">
        <v>3078980</v>
      </c>
    </row>
    <row r="51" spans="1:11">
      <c r="A51" s="125" t="s">
        <v>213</v>
      </c>
      <c r="B51" s="126" t="s">
        <v>76</v>
      </c>
      <c r="C51" s="57">
        <v>3916</v>
      </c>
      <c r="D51" s="57">
        <v>3992</v>
      </c>
      <c r="E51" s="57">
        <v>0</v>
      </c>
      <c r="F51" s="57">
        <v>0</v>
      </c>
      <c r="G51" s="57">
        <v>0</v>
      </c>
      <c r="H51" s="57">
        <f t="shared" si="1"/>
        <v>4447368</v>
      </c>
      <c r="I51" s="57">
        <v>3305560</v>
      </c>
      <c r="J51" s="57">
        <v>507404</v>
      </c>
      <c r="K51" s="57">
        <v>634404</v>
      </c>
    </row>
    <row r="52" spans="1:11">
      <c r="A52" s="125" t="s">
        <v>214</v>
      </c>
      <c r="B52" s="126" t="s">
        <v>77</v>
      </c>
      <c r="C52" s="57">
        <v>0</v>
      </c>
      <c r="D52" s="57">
        <v>104000</v>
      </c>
      <c r="E52" s="57">
        <v>0</v>
      </c>
      <c r="F52" s="57">
        <v>335000</v>
      </c>
      <c r="G52" s="57">
        <v>0</v>
      </c>
      <c r="H52" s="57">
        <f t="shared" si="1"/>
        <v>32743155</v>
      </c>
      <c r="I52" s="57">
        <v>26373803</v>
      </c>
      <c r="J52" s="57">
        <v>4234796</v>
      </c>
      <c r="K52" s="57">
        <v>2134556</v>
      </c>
    </row>
    <row r="53" spans="1:11">
      <c r="A53" s="125" t="s">
        <v>215</v>
      </c>
      <c r="B53" s="126" t="s">
        <v>78</v>
      </c>
      <c r="C53" s="57">
        <v>117798</v>
      </c>
      <c r="D53" s="57">
        <v>75844</v>
      </c>
      <c r="E53" s="57">
        <v>29979</v>
      </c>
      <c r="F53" s="57">
        <v>0</v>
      </c>
      <c r="G53" s="57">
        <v>0</v>
      </c>
      <c r="H53" s="57">
        <f t="shared" si="1"/>
        <v>94870002</v>
      </c>
      <c r="I53" s="57">
        <v>79826561</v>
      </c>
      <c r="J53" s="57">
        <v>6613628</v>
      </c>
      <c r="K53" s="57">
        <v>8429813</v>
      </c>
    </row>
    <row r="54" spans="1:11">
      <c r="A54" s="125" t="s">
        <v>216</v>
      </c>
      <c r="B54" s="126" t="s">
        <v>79</v>
      </c>
      <c r="C54" s="57">
        <v>7765</v>
      </c>
      <c r="D54" s="57">
        <v>76403</v>
      </c>
      <c r="E54" s="57">
        <v>0</v>
      </c>
      <c r="F54" s="57">
        <v>216250</v>
      </c>
      <c r="G54" s="57">
        <v>0</v>
      </c>
      <c r="H54" s="57">
        <f t="shared" si="1"/>
        <v>22967975</v>
      </c>
      <c r="I54" s="57">
        <v>19214737</v>
      </c>
      <c r="J54" s="57">
        <v>2733306</v>
      </c>
      <c r="K54" s="57">
        <v>1019932</v>
      </c>
    </row>
    <row r="55" spans="1:11">
      <c r="A55" s="125" t="s">
        <v>217</v>
      </c>
      <c r="B55" s="126" t="s">
        <v>389</v>
      </c>
      <c r="C55" s="57">
        <v>0</v>
      </c>
      <c r="D55" s="57">
        <v>117245</v>
      </c>
      <c r="E55" s="57">
        <v>0</v>
      </c>
      <c r="F55" s="57">
        <v>375184</v>
      </c>
      <c r="G55" s="57">
        <v>0</v>
      </c>
      <c r="H55" s="57">
        <f t="shared" si="1"/>
        <v>40559246</v>
      </c>
      <c r="I55" s="57">
        <v>33204216</v>
      </c>
      <c r="J55" s="57">
        <v>4741298</v>
      </c>
      <c r="K55" s="57">
        <v>2613732</v>
      </c>
    </row>
    <row r="56" spans="1:11">
      <c r="A56" s="125" t="s">
        <v>218</v>
      </c>
      <c r="B56" s="126" t="s">
        <v>80</v>
      </c>
      <c r="C56" s="57">
        <v>85549</v>
      </c>
      <c r="D56" s="57">
        <v>19337</v>
      </c>
      <c r="E56" s="57">
        <v>21772</v>
      </c>
      <c r="F56" s="57">
        <v>0</v>
      </c>
      <c r="G56" s="57">
        <v>0</v>
      </c>
      <c r="H56" s="57">
        <f t="shared" si="1"/>
        <v>62220047</v>
      </c>
      <c r="I56" s="57">
        <v>53864457</v>
      </c>
      <c r="J56" s="57">
        <v>4573427</v>
      </c>
      <c r="K56" s="57">
        <v>3782163</v>
      </c>
    </row>
    <row r="57" spans="1:11">
      <c r="A57" s="125" t="s">
        <v>219</v>
      </c>
      <c r="B57" s="126" t="s">
        <v>19</v>
      </c>
      <c r="C57" s="57">
        <v>14868</v>
      </c>
      <c r="D57" s="57">
        <v>93912</v>
      </c>
      <c r="E57" s="57">
        <v>0</v>
      </c>
      <c r="F57" s="57">
        <v>331842</v>
      </c>
      <c r="G57" s="57">
        <v>0</v>
      </c>
      <c r="H57" s="57">
        <f t="shared" si="1"/>
        <v>37045197</v>
      </c>
      <c r="I57" s="57">
        <v>30890815</v>
      </c>
      <c r="J57" s="57">
        <v>4192094</v>
      </c>
      <c r="K57" s="57">
        <v>1962288</v>
      </c>
    </row>
    <row r="58" spans="1:11">
      <c r="A58" s="125" t="s">
        <v>220</v>
      </c>
      <c r="B58" s="126" t="s">
        <v>20</v>
      </c>
      <c r="C58" s="57">
        <v>104869</v>
      </c>
      <c r="D58" s="57">
        <v>75271</v>
      </c>
      <c r="E58" s="57">
        <v>26688</v>
      </c>
      <c r="F58" s="57">
        <v>0</v>
      </c>
      <c r="G58" s="57">
        <v>0</v>
      </c>
      <c r="H58" s="57">
        <f t="shared" si="1"/>
        <v>136953155</v>
      </c>
      <c r="I58" s="57">
        <v>110394376</v>
      </c>
      <c r="J58" s="57">
        <v>6656203</v>
      </c>
      <c r="K58" s="57">
        <v>19902576</v>
      </c>
    </row>
    <row r="59" spans="1:11">
      <c r="A59" s="125" t="s">
        <v>221</v>
      </c>
      <c r="B59" s="126" t="s">
        <v>28</v>
      </c>
      <c r="C59" s="57">
        <v>100549</v>
      </c>
      <c r="D59" s="57">
        <v>45887</v>
      </c>
      <c r="E59" s="57">
        <v>23233</v>
      </c>
      <c r="F59" s="57">
        <v>0</v>
      </c>
      <c r="G59" s="57">
        <v>16877</v>
      </c>
      <c r="H59" s="57">
        <f t="shared" si="1"/>
        <v>106166426</v>
      </c>
      <c r="I59" s="57">
        <v>92720387</v>
      </c>
      <c r="J59" s="57">
        <v>6255569</v>
      </c>
      <c r="K59" s="57">
        <v>7190470</v>
      </c>
    </row>
    <row r="60" spans="1:11">
      <c r="A60" s="125" t="s">
        <v>222</v>
      </c>
      <c r="B60" s="126" t="s">
        <v>29</v>
      </c>
      <c r="C60" s="57">
        <v>16210</v>
      </c>
      <c r="D60" s="57">
        <v>10437</v>
      </c>
      <c r="E60" s="57">
        <v>4125</v>
      </c>
      <c r="F60" s="57">
        <v>0</v>
      </c>
      <c r="G60" s="57">
        <v>0</v>
      </c>
      <c r="H60" s="57">
        <f t="shared" si="1"/>
        <v>39340082</v>
      </c>
      <c r="I60" s="57">
        <v>35904616</v>
      </c>
      <c r="J60" s="57">
        <v>985844</v>
      </c>
      <c r="K60" s="57">
        <v>2449622</v>
      </c>
    </row>
    <row r="61" spans="1:11">
      <c r="A61" s="125" t="s">
        <v>223</v>
      </c>
      <c r="B61" s="126" t="s">
        <v>81</v>
      </c>
      <c r="C61" s="57">
        <v>6723</v>
      </c>
      <c r="D61" s="57">
        <v>42668</v>
      </c>
      <c r="E61" s="57">
        <v>0</v>
      </c>
      <c r="F61" s="57">
        <v>191425</v>
      </c>
      <c r="G61" s="57">
        <v>0</v>
      </c>
      <c r="H61" s="57">
        <v>24774478</v>
      </c>
      <c r="I61" s="57">
        <v>20940218</v>
      </c>
      <c r="J61" s="57">
        <v>2418850</v>
      </c>
      <c r="K61" s="57">
        <v>1415410</v>
      </c>
    </row>
    <row r="62" spans="1:11">
      <c r="A62" s="125" t="s">
        <v>224</v>
      </c>
      <c r="B62" s="126" t="s">
        <v>30</v>
      </c>
      <c r="C62" s="57">
        <v>67257</v>
      </c>
      <c r="D62" s="57">
        <v>33733</v>
      </c>
      <c r="E62" s="57">
        <v>17117</v>
      </c>
      <c r="F62" s="57">
        <v>0</v>
      </c>
      <c r="G62" s="57">
        <v>0</v>
      </c>
      <c r="H62" s="57">
        <f t="shared" si="1"/>
        <v>62120799</v>
      </c>
      <c r="I62" s="57">
        <v>53046217</v>
      </c>
      <c r="J62" s="57">
        <v>4624897</v>
      </c>
      <c r="K62" s="57">
        <v>4449685</v>
      </c>
    </row>
    <row r="63" spans="1:11">
      <c r="A63" s="125" t="s">
        <v>225</v>
      </c>
      <c r="B63" s="126" t="s">
        <v>82</v>
      </c>
      <c r="C63" s="57">
        <v>6602</v>
      </c>
      <c r="D63" s="57">
        <v>41594</v>
      </c>
      <c r="E63" s="57">
        <v>0</v>
      </c>
      <c r="F63" s="57">
        <v>160550</v>
      </c>
      <c r="G63" s="57">
        <v>0</v>
      </c>
      <c r="H63" s="57">
        <f t="shared" si="1"/>
        <v>22635879</v>
      </c>
      <c r="I63" s="57">
        <v>19482120</v>
      </c>
      <c r="J63" s="57">
        <v>2028119</v>
      </c>
      <c r="K63" s="57">
        <v>1125640</v>
      </c>
    </row>
    <row r="64" spans="1:11">
      <c r="A64" s="125" t="s">
        <v>226</v>
      </c>
      <c r="B64" s="126" t="s">
        <v>83</v>
      </c>
      <c r="C64" s="57">
        <v>40482</v>
      </c>
      <c r="D64" s="57">
        <v>26064</v>
      </c>
      <c r="E64" s="57">
        <v>10302</v>
      </c>
      <c r="F64" s="57">
        <v>12483</v>
      </c>
      <c r="G64" s="57">
        <v>2481</v>
      </c>
      <c r="H64" s="57">
        <f t="shared" si="1"/>
        <v>53288024</v>
      </c>
      <c r="I64" s="57">
        <v>48263265</v>
      </c>
      <c r="J64" s="57">
        <v>2758143</v>
      </c>
      <c r="K64" s="57">
        <v>2266616</v>
      </c>
    </row>
    <row r="65" spans="1:11">
      <c r="A65" s="125" t="s">
        <v>227</v>
      </c>
      <c r="B65" s="126" t="s">
        <v>84</v>
      </c>
      <c r="C65" s="57">
        <v>13161</v>
      </c>
      <c r="D65" s="57">
        <v>80150</v>
      </c>
      <c r="E65" s="57">
        <v>0</v>
      </c>
      <c r="F65" s="57">
        <v>281840</v>
      </c>
      <c r="G65" s="57">
        <v>0</v>
      </c>
      <c r="H65" s="57">
        <f t="shared" si="1"/>
        <v>33524928</v>
      </c>
      <c r="I65" s="57">
        <v>27717997</v>
      </c>
      <c r="J65" s="57">
        <v>3561239</v>
      </c>
      <c r="K65" s="57">
        <v>2245692</v>
      </c>
    </row>
    <row r="66" spans="1:11">
      <c r="A66" s="125" t="s">
        <v>228</v>
      </c>
      <c r="B66" s="126" t="s">
        <v>85</v>
      </c>
      <c r="C66" s="57">
        <v>55088</v>
      </c>
      <c r="D66" s="57">
        <v>56524</v>
      </c>
      <c r="E66" s="57">
        <v>13312</v>
      </c>
      <c r="F66" s="57">
        <v>34352</v>
      </c>
      <c r="G66" s="57">
        <v>5257</v>
      </c>
      <c r="H66" s="57">
        <f t="shared" si="1"/>
        <v>96376191</v>
      </c>
      <c r="I66" s="57">
        <v>84191112</v>
      </c>
      <c r="J66" s="57">
        <v>5183589</v>
      </c>
      <c r="K66" s="57">
        <v>7001490</v>
      </c>
    </row>
    <row r="67" spans="1:11">
      <c r="A67" s="125" t="s">
        <v>229</v>
      </c>
      <c r="B67" s="126" t="s">
        <v>86</v>
      </c>
      <c r="C67" s="57">
        <v>133151</v>
      </c>
      <c r="D67" s="57">
        <v>85729</v>
      </c>
      <c r="E67" s="57">
        <v>33886</v>
      </c>
      <c r="F67" s="57">
        <v>75447</v>
      </c>
      <c r="G67" s="57">
        <v>24</v>
      </c>
      <c r="H67" s="57">
        <f t="shared" si="1"/>
        <v>157279840</v>
      </c>
      <c r="I67" s="57">
        <v>140012543</v>
      </c>
      <c r="J67" s="57">
        <v>9013625</v>
      </c>
      <c r="K67" s="57">
        <v>8253672</v>
      </c>
    </row>
    <row r="68" spans="1:11">
      <c r="A68" s="125" t="s">
        <v>230</v>
      </c>
      <c r="B68" s="126" t="s">
        <v>87</v>
      </c>
      <c r="C68" s="57">
        <v>72952</v>
      </c>
      <c r="D68" s="57">
        <v>46970</v>
      </c>
      <c r="E68" s="57">
        <v>18566</v>
      </c>
      <c r="F68" s="57">
        <v>40839</v>
      </c>
      <c r="G68" s="57">
        <v>0</v>
      </c>
      <c r="H68" s="57">
        <f t="shared" si="1"/>
        <v>84029977</v>
      </c>
      <c r="I68" s="57">
        <v>72069212</v>
      </c>
      <c r="J68" s="57">
        <v>5231420</v>
      </c>
      <c r="K68" s="57">
        <v>6729345</v>
      </c>
    </row>
    <row r="69" spans="1:11">
      <c r="A69" s="125" t="s">
        <v>231</v>
      </c>
      <c r="B69" s="126" t="s">
        <v>31</v>
      </c>
      <c r="C69" s="57">
        <v>134869</v>
      </c>
      <c r="D69" s="57">
        <v>90184</v>
      </c>
      <c r="E69" s="57">
        <v>34323</v>
      </c>
      <c r="F69" s="57">
        <v>0</v>
      </c>
      <c r="G69" s="57">
        <v>0</v>
      </c>
      <c r="H69" s="57">
        <f t="shared" si="1"/>
        <v>107233500</v>
      </c>
      <c r="I69" s="57">
        <v>90520345</v>
      </c>
      <c r="J69" s="57">
        <v>8778520</v>
      </c>
      <c r="K69" s="57">
        <v>7934635</v>
      </c>
    </row>
    <row r="70" spans="1:11">
      <c r="A70" s="125" t="s">
        <v>232</v>
      </c>
      <c r="B70" s="126" t="s">
        <v>88</v>
      </c>
      <c r="C70" s="57">
        <v>0</v>
      </c>
      <c r="D70" s="57">
        <v>121875</v>
      </c>
      <c r="E70" s="57">
        <v>0</v>
      </c>
      <c r="F70" s="57">
        <v>390000</v>
      </c>
      <c r="G70" s="57">
        <v>0</v>
      </c>
      <c r="H70" s="57">
        <f t="shared" si="1"/>
        <v>39240406</v>
      </c>
      <c r="I70" s="57">
        <v>31804237</v>
      </c>
      <c r="J70" s="57">
        <v>4927345</v>
      </c>
      <c r="K70" s="57">
        <v>2508824</v>
      </c>
    </row>
    <row r="71" spans="1:11">
      <c r="A71" s="125" t="s">
        <v>233</v>
      </c>
      <c r="B71" s="126" t="s">
        <v>234</v>
      </c>
      <c r="C71" s="57">
        <v>67489</v>
      </c>
      <c r="D71" s="57">
        <v>116275</v>
      </c>
      <c r="E71" s="57">
        <v>17175</v>
      </c>
      <c r="F71" s="57">
        <v>12213</v>
      </c>
      <c r="G71" s="57">
        <v>64086</v>
      </c>
      <c r="H71" s="57">
        <f t="shared" si="1"/>
        <v>100030450</v>
      </c>
      <c r="I71" s="57">
        <v>89093262</v>
      </c>
      <c r="J71" s="57">
        <v>5436017</v>
      </c>
      <c r="K71" s="57">
        <v>5501171</v>
      </c>
    </row>
    <row r="72" spans="1:11">
      <c r="A72" s="125" t="s">
        <v>235</v>
      </c>
      <c r="B72" s="126" t="s">
        <v>89</v>
      </c>
      <c r="C72" s="57">
        <v>3414</v>
      </c>
      <c r="D72" s="57">
        <v>25453</v>
      </c>
      <c r="E72" s="57">
        <v>0</v>
      </c>
      <c r="F72" s="57">
        <v>101216</v>
      </c>
      <c r="G72" s="57">
        <v>0</v>
      </c>
      <c r="H72" s="57">
        <f t="shared" si="1"/>
        <v>18904773</v>
      </c>
      <c r="I72" s="57">
        <v>16213565</v>
      </c>
      <c r="J72" s="57">
        <v>1279190</v>
      </c>
      <c r="K72" s="57">
        <v>1412018</v>
      </c>
    </row>
    <row r="73" spans="1:11">
      <c r="A73" s="125" t="s">
        <v>236</v>
      </c>
      <c r="B73" s="126" t="s">
        <v>90</v>
      </c>
      <c r="C73" s="57">
        <v>84454</v>
      </c>
      <c r="D73" s="57">
        <v>185998</v>
      </c>
      <c r="E73" s="57">
        <v>20914</v>
      </c>
      <c r="F73" s="57">
        <v>41800</v>
      </c>
      <c r="G73" s="57">
        <v>559548</v>
      </c>
      <c r="H73" s="57">
        <f t="shared" si="1"/>
        <v>237300050</v>
      </c>
      <c r="I73" s="57">
        <v>205775587</v>
      </c>
      <c r="J73" s="57">
        <v>14406524</v>
      </c>
      <c r="K73" s="57">
        <v>17117939</v>
      </c>
    </row>
    <row r="74" spans="1:11">
      <c r="A74" s="125" t="s">
        <v>237</v>
      </c>
      <c r="B74" s="126" t="s">
        <v>33</v>
      </c>
      <c r="C74" s="57">
        <v>175754</v>
      </c>
      <c r="D74" s="57">
        <v>126149</v>
      </c>
      <c r="E74" s="57">
        <v>44728</v>
      </c>
      <c r="F74" s="57">
        <v>0</v>
      </c>
      <c r="G74" s="57">
        <v>2779</v>
      </c>
      <c r="H74" s="57">
        <f t="shared" si="1"/>
        <v>170007853</v>
      </c>
      <c r="I74" s="57">
        <v>146781451</v>
      </c>
      <c r="J74" s="57">
        <v>12152960</v>
      </c>
      <c r="K74" s="57">
        <v>11073442</v>
      </c>
    </row>
    <row r="75" spans="1:11">
      <c r="A75" s="125" t="s">
        <v>238</v>
      </c>
      <c r="B75" s="126" t="s">
        <v>34</v>
      </c>
      <c r="C75" s="57">
        <v>69105</v>
      </c>
      <c r="D75" s="57">
        <v>55520</v>
      </c>
      <c r="E75" s="57">
        <v>18292</v>
      </c>
      <c r="F75" s="57">
        <v>81314</v>
      </c>
      <c r="G75" s="57">
        <v>0</v>
      </c>
      <c r="H75" s="57">
        <f t="shared" si="1"/>
        <v>119123077</v>
      </c>
      <c r="I75" s="57">
        <v>102463970</v>
      </c>
      <c r="J75" s="57">
        <v>8242020</v>
      </c>
      <c r="K75" s="57">
        <v>8417087</v>
      </c>
    </row>
    <row r="76" spans="1:11">
      <c r="A76" s="125" t="s">
        <v>239</v>
      </c>
      <c r="B76" s="126" t="s">
        <v>35</v>
      </c>
      <c r="C76" s="57">
        <v>156150</v>
      </c>
      <c r="D76" s="57">
        <v>77777</v>
      </c>
      <c r="E76" s="57">
        <v>39739</v>
      </c>
      <c r="F76" s="57">
        <v>137</v>
      </c>
      <c r="G76" s="57">
        <v>16592</v>
      </c>
      <c r="H76" s="57">
        <f t="shared" si="1"/>
        <v>149416795</v>
      </c>
      <c r="I76" s="57">
        <v>126529932</v>
      </c>
      <c r="J76" s="57">
        <v>10481795</v>
      </c>
      <c r="K76" s="57">
        <v>12405068</v>
      </c>
    </row>
    <row r="77" spans="1:11">
      <c r="A77" s="125" t="s">
        <v>240</v>
      </c>
      <c r="B77" s="126" t="s">
        <v>91</v>
      </c>
      <c r="C77" s="57">
        <v>150667</v>
      </c>
      <c r="D77" s="57">
        <v>142609</v>
      </c>
      <c r="E77" s="57">
        <v>37641</v>
      </c>
      <c r="F77" s="57">
        <v>0</v>
      </c>
      <c r="G77" s="57">
        <v>33617</v>
      </c>
      <c r="H77" s="57">
        <f t="shared" ref="H77:H104" si="2">I77+J77+K77</f>
        <v>203674124</v>
      </c>
      <c r="I77" s="57">
        <v>164638647</v>
      </c>
      <c r="J77" s="57">
        <v>21656565</v>
      </c>
      <c r="K77" s="57">
        <v>17378912</v>
      </c>
    </row>
    <row r="78" spans="1:11">
      <c r="A78" s="125" t="s">
        <v>241</v>
      </c>
      <c r="B78" s="126" t="s">
        <v>92</v>
      </c>
      <c r="C78" s="57">
        <v>110923</v>
      </c>
      <c r="D78" s="57">
        <v>93400</v>
      </c>
      <c r="E78" s="57">
        <v>28229</v>
      </c>
      <c r="F78" s="57">
        <v>12350</v>
      </c>
      <c r="G78" s="57">
        <v>390341</v>
      </c>
      <c r="H78" s="57">
        <f t="shared" si="2"/>
        <v>169920062</v>
      </c>
      <c r="I78" s="57">
        <v>142570047</v>
      </c>
      <c r="J78" s="57">
        <v>14170348</v>
      </c>
      <c r="K78" s="57">
        <v>13179667</v>
      </c>
    </row>
    <row r="79" spans="1:11">
      <c r="A79" s="125" t="s">
        <v>242</v>
      </c>
      <c r="B79" s="126" t="s">
        <v>36</v>
      </c>
      <c r="C79" s="57">
        <v>180729</v>
      </c>
      <c r="D79" s="57">
        <v>195079</v>
      </c>
      <c r="E79" s="57">
        <v>45994</v>
      </c>
      <c r="F79" s="57">
        <v>0</v>
      </c>
      <c r="G79" s="57">
        <v>0</v>
      </c>
      <c r="H79" s="57">
        <f t="shared" si="2"/>
        <v>249468626</v>
      </c>
      <c r="I79" s="57">
        <v>200572336</v>
      </c>
      <c r="J79" s="57">
        <v>22527104</v>
      </c>
      <c r="K79" s="57">
        <v>26369186</v>
      </c>
    </row>
    <row r="80" spans="1:11">
      <c r="A80" s="125" t="s">
        <v>243</v>
      </c>
      <c r="B80" s="126" t="s">
        <v>93</v>
      </c>
      <c r="C80" s="57">
        <v>22653</v>
      </c>
      <c r="D80" s="57">
        <v>207532</v>
      </c>
      <c r="E80" s="57">
        <v>0</v>
      </c>
      <c r="F80" s="57">
        <v>797977</v>
      </c>
      <c r="G80" s="57">
        <v>0</v>
      </c>
      <c r="H80" s="57">
        <f t="shared" si="2"/>
        <v>93543279</v>
      </c>
      <c r="I80" s="57">
        <v>76810132</v>
      </c>
      <c r="J80" s="57">
        <v>10096330</v>
      </c>
      <c r="K80" s="57">
        <v>6636817</v>
      </c>
    </row>
    <row r="81" spans="1:11">
      <c r="A81" s="125" t="s">
        <v>244</v>
      </c>
      <c r="B81" s="126" t="s">
        <v>145</v>
      </c>
      <c r="C81" s="57">
        <v>0</v>
      </c>
      <c r="D81" s="57">
        <v>0</v>
      </c>
      <c r="E81" s="57">
        <v>0</v>
      </c>
      <c r="F81" s="57">
        <v>0</v>
      </c>
      <c r="G81" s="57">
        <v>3520</v>
      </c>
      <c r="H81" s="57">
        <f t="shared" si="2"/>
        <v>909469</v>
      </c>
      <c r="I81" s="57">
        <v>593417</v>
      </c>
      <c r="J81" s="57">
        <v>306548</v>
      </c>
      <c r="K81" s="57">
        <v>9504</v>
      </c>
    </row>
    <row r="82" spans="1:11">
      <c r="A82" s="125" t="s">
        <v>245</v>
      </c>
      <c r="B82" s="126" t="s">
        <v>94</v>
      </c>
      <c r="C82" s="57">
        <v>0</v>
      </c>
      <c r="D82" s="57">
        <v>5280</v>
      </c>
      <c r="E82" s="57">
        <v>0</v>
      </c>
      <c r="F82" s="57">
        <v>0</v>
      </c>
      <c r="G82" s="57">
        <v>292996</v>
      </c>
      <c r="H82" s="57">
        <f t="shared" si="2"/>
        <v>36439856</v>
      </c>
      <c r="I82" s="57">
        <v>24482425</v>
      </c>
      <c r="J82" s="57">
        <v>10683261</v>
      </c>
      <c r="K82" s="57">
        <v>1274170</v>
      </c>
    </row>
    <row r="83" spans="1:11">
      <c r="A83" s="125" t="s">
        <v>246</v>
      </c>
      <c r="B83" s="126" t="s">
        <v>95</v>
      </c>
      <c r="C83" s="57">
        <v>0</v>
      </c>
      <c r="D83" s="57">
        <v>0</v>
      </c>
      <c r="E83" s="57">
        <v>0</v>
      </c>
      <c r="F83" s="57">
        <v>0</v>
      </c>
      <c r="G83" s="57">
        <v>6410</v>
      </c>
      <c r="H83" s="57">
        <f t="shared" si="2"/>
        <v>1656307</v>
      </c>
      <c r="I83" s="57">
        <v>1081098</v>
      </c>
      <c r="J83" s="57">
        <v>557902</v>
      </c>
      <c r="K83" s="57">
        <v>17307</v>
      </c>
    </row>
    <row r="84" spans="1:11">
      <c r="A84" s="125" t="s">
        <v>247</v>
      </c>
      <c r="B84" s="126" t="s">
        <v>97</v>
      </c>
      <c r="C84" s="57">
        <v>134</v>
      </c>
      <c r="D84" s="57">
        <v>56</v>
      </c>
      <c r="E84" s="57">
        <v>0</v>
      </c>
      <c r="F84" s="57">
        <v>180</v>
      </c>
      <c r="G84" s="57">
        <v>0</v>
      </c>
      <c r="H84" s="57">
        <f t="shared" si="2"/>
        <v>102311</v>
      </c>
      <c r="I84" s="57">
        <v>78104</v>
      </c>
      <c r="J84" s="57">
        <v>11673</v>
      </c>
      <c r="K84" s="57">
        <v>12534</v>
      </c>
    </row>
    <row r="85" spans="1:11">
      <c r="A85" s="125" t="s">
        <v>248</v>
      </c>
      <c r="B85" s="126" t="s">
        <v>146</v>
      </c>
      <c r="C85" s="57">
        <v>859</v>
      </c>
      <c r="D85" s="57">
        <v>650</v>
      </c>
      <c r="E85" s="57">
        <v>0</v>
      </c>
      <c r="F85" s="57">
        <v>0</v>
      </c>
      <c r="G85" s="57">
        <v>0</v>
      </c>
      <c r="H85" s="57">
        <f t="shared" si="2"/>
        <v>649058</v>
      </c>
      <c r="I85" s="57">
        <v>516968</v>
      </c>
      <c r="J85" s="57">
        <v>43206</v>
      </c>
      <c r="K85" s="57">
        <v>88884</v>
      </c>
    </row>
    <row r="86" spans="1:11" ht="25.5">
      <c r="A86" s="125" t="s">
        <v>250</v>
      </c>
      <c r="B86" s="126" t="s">
        <v>21</v>
      </c>
      <c r="C86" s="57">
        <v>1500</v>
      </c>
      <c r="D86" s="57">
        <v>2591</v>
      </c>
      <c r="E86" s="57">
        <v>0</v>
      </c>
      <c r="F86" s="57">
        <v>0</v>
      </c>
      <c r="G86" s="57">
        <v>47794</v>
      </c>
      <c r="H86" s="57">
        <f t="shared" si="2"/>
        <v>11016711</v>
      </c>
      <c r="I86" s="57">
        <v>6294795</v>
      </c>
      <c r="J86" s="57">
        <v>4275827</v>
      </c>
      <c r="K86" s="57">
        <v>446089</v>
      </c>
    </row>
    <row r="87" spans="1:11">
      <c r="A87" s="125" t="s">
        <v>251</v>
      </c>
      <c r="B87" s="126" t="s">
        <v>147</v>
      </c>
      <c r="C87" s="57">
        <v>0</v>
      </c>
      <c r="D87" s="57">
        <v>0</v>
      </c>
      <c r="E87" s="57">
        <v>0</v>
      </c>
      <c r="F87" s="57">
        <v>0</v>
      </c>
      <c r="G87" s="57">
        <v>1354</v>
      </c>
      <c r="H87" s="57">
        <f t="shared" si="2"/>
        <v>349979</v>
      </c>
      <c r="I87" s="57">
        <v>228735</v>
      </c>
      <c r="J87" s="57">
        <v>117588</v>
      </c>
      <c r="K87" s="57">
        <v>3656</v>
      </c>
    </row>
    <row r="88" spans="1:11">
      <c r="A88" s="125" t="s">
        <v>252</v>
      </c>
      <c r="B88" s="126" t="s">
        <v>148</v>
      </c>
      <c r="C88" s="57">
        <v>350</v>
      </c>
      <c r="D88" s="57">
        <v>175</v>
      </c>
      <c r="E88" s="57">
        <v>0</v>
      </c>
      <c r="F88" s="57">
        <v>0</v>
      </c>
      <c r="G88" s="57">
        <v>0</v>
      </c>
      <c r="H88" s="57">
        <f t="shared" si="2"/>
        <v>264455</v>
      </c>
      <c r="I88" s="57">
        <v>218806</v>
      </c>
      <c r="J88" s="57">
        <v>18159</v>
      </c>
      <c r="K88" s="57">
        <v>27490</v>
      </c>
    </row>
    <row r="89" spans="1:11">
      <c r="A89" s="125" t="s">
        <v>253</v>
      </c>
      <c r="B89" s="126" t="s">
        <v>149</v>
      </c>
      <c r="C89" s="57">
        <v>0</v>
      </c>
      <c r="D89" s="57">
        <v>0</v>
      </c>
      <c r="E89" s="57">
        <v>0</v>
      </c>
      <c r="F89" s="57">
        <v>0</v>
      </c>
      <c r="G89" s="57">
        <v>1782</v>
      </c>
      <c r="H89" s="57">
        <f t="shared" si="2"/>
        <v>460275</v>
      </c>
      <c r="I89" s="57">
        <v>299945</v>
      </c>
      <c r="J89" s="57">
        <v>155519</v>
      </c>
      <c r="K89" s="57">
        <v>4811</v>
      </c>
    </row>
    <row r="90" spans="1:11">
      <c r="A90" s="125">
        <v>356</v>
      </c>
      <c r="B90" s="126" t="s">
        <v>254</v>
      </c>
      <c r="C90" s="57">
        <v>1532</v>
      </c>
      <c r="D90" s="57">
        <v>4205</v>
      </c>
      <c r="E90" s="57">
        <v>0</v>
      </c>
      <c r="F90" s="57">
        <v>0</v>
      </c>
      <c r="G90" s="57">
        <v>0</v>
      </c>
      <c r="H90" s="57">
        <f t="shared" si="2"/>
        <v>2210530</v>
      </c>
      <c r="I90" s="57">
        <v>1695612</v>
      </c>
      <c r="J90" s="57">
        <v>127922</v>
      </c>
      <c r="K90" s="57">
        <v>386996</v>
      </c>
    </row>
    <row r="91" spans="1:11">
      <c r="A91" s="125">
        <v>362</v>
      </c>
      <c r="B91" s="126" t="s">
        <v>255</v>
      </c>
      <c r="C91" s="57">
        <v>0</v>
      </c>
      <c r="D91" s="57">
        <v>0</v>
      </c>
      <c r="E91" s="57">
        <v>0</v>
      </c>
      <c r="F91" s="57">
        <v>0</v>
      </c>
      <c r="G91" s="57">
        <v>330</v>
      </c>
      <c r="H91" s="57">
        <f t="shared" si="2"/>
        <v>14376</v>
      </c>
      <c r="I91" s="57">
        <v>9128</v>
      </c>
      <c r="J91" s="57">
        <v>4478</v>
      </c>
      <c r="K91" s="57">
        <v>770</v>
      </c>
    </row>
    <row r="92" spans="1:11">
      <c r="A92" s="125">
        <v>367</v>
      </c>
      <c r="B92" s="126" t="s">
        <v>256</v>
      </c>
      <c r="C92" s="57">
        <v>0</v>
      </c>
      <c r="D92" s="57">
        <v>0</v>
      </c>
      <c r="E92" s="57">
        <v>0</v>
      </c>
      <c r="F92" s="57">
        <v>0</v>
      </c>
      <c r="G92" s="57">
        <v>740</v>
      </c>
      <c r="H92" s="57">
        <f t="shared" si="2"/>
        <v>28876</v>
      </c>
      <c r="I92" s="57">
        <v>20425</v>
      </c>
      <c r="J92" s="57">
        <v>6453</v>
      </c>
      <c r="K92" s="57">
        <v>1998</v>
      </c>
    </row>
    <row r="93" spans="1:11">
      <c r="A93" s="125" t="s">
        <v>257</v>
      </c>
      <c r="B93" s="126" t="s">
        <v>99</v>
      </c>
      <c r="C93" s="57">
        <v>27628</v>
      </c>
      <c r="D93" s="57">
        <v>19059</v>
      </c>
      <c r="E93" s="57">
        <v>7031</v>
      </c>
      <c r="F93" s="57">
        <v>8459</v>
      </c>
      <c r="G93" s="57">
        <v>0</v>
      </c>
      <c r="H93" s="57">
        <f t="shared" si="2"/>
        <v>55347339</v>
      </c>
      <c r="I93" s="57">
        <v>47453132</v>
      </c>
      <c r="J93" s="57">
        <v>2135822</v>
      </c>
      <c r="K93" s="57">
        <v>5758385</v>
      </c>
    </row>
    <row r="94" spans="1:11">
      <c r="A94" s="125" t="s">
        <v>258</v>
      </c>
      <c r="B94" s="126" t="s">
        <v>100</v>
      </c>
      <c r="C94" s="57">
        <v>73066</v>
      </c>
      <c r="D94" s="57">
        <v>47215</v>
      </c>
      <c r="E94" s="57">
        <v>18595</v>
      </c>
      <c r="F94" s="57">
        <v>75397</v>
      </c>
      <c r="G94" s="57">
        <v>0</v>
      </c>
      <c r="H94" s="57">
        <f t="shared" si="2"/>
        <v>137725901</v>
      </c>
      <c r="I94" s="57">
        <v>113678668</v>
      </c>
      <c r="J94" s="57">
        <v>6510751</v>
      </c>
      <c r="K94" s="57">
        <v>17536482</v>
      </c>
    </row>
    <row r="95" spans="1:11">
      <c r="A95" s="125" t="s">
        <v>259</v>
      </c>
      <c r="B95" s="126" t="s">
        <v>101</v>
      </c>
      <c r="C95" s="57">
        <v>51620</v>
      </c>
      <c r="D95" s="57">
        <v>35609</v>
      </c>
      <c r="E95" s="57">
        <v>13137</v>
      </c>
      <c r="F95" s="57">
        <v>11495</v>
      </c>
      <c r="G95" s="57">
        <v>0</v>
      </c>
      <c r="H95" s="57">
        <f t="shared" si="2"/>
        <v>67348397</v>
      </c>
      <c r="I95" s="57">
        <v>50364394</v>
      </c>
      <c r="J95" s="57">
        <v>4665990</v>
      </c>
      <c r="K95" s="57">
        <v>12318013</v>
      </c>
    </row>
    <row r="96" spans="1:11">
      <c r="A96" s="125" t="s">
        <v>260</v>
      </c>
      <c r="B96" s="126" t="s">
        <v>102</v>
      </c>
      <c r="C96" s="57">
        <v>38731</v>
      </c>
      <c r="D96" s="57">
        <v>26718</v>
      </c>
      <c r="E96" s="57">
        <v>9857</v>
      </c>
      <c r="F96" s="57">
        <v>58663</v>
      </c>
      <c r="G96" s="57">
        <v>0</v>
      </c>
      <c r="H96" s="57">
        <f t="shared" si="2"/>
        <v>79465644</v>
      </c>
      <c r="I96" s="57">
        <v>66167430</v>
      </c>
      <c r="J96" s="57">
        <v>3454146</v>
      </c>
      <c r="K96" s="57">
        <v>9844068</v>
      </c>
    </row>
    <row r="97" spans="1:11">
      <c r="A97" s="125" t="s">
        <v>261</v>
      </c>
      <c r="B97" s="126" t="s">
        <v>103</v>
      </c>
      <c r="C97" s="57">
        <v>32815</v>
      </c>
      <c r="D97" s="57">
        <v>22637</v>
      </c>
      <c r="E97" s="57">
        <v>8351</v>
      </c>
      <c r="F97" s="57">
        <v>29910</v>
      </c>
      <c r="G97" s="57">
        <v>0</v>
      </c>
      <c r="H97" s="57">
        <f t="shared" si="2"/>
        <v>70532278</v>
      </c>
      <c r="I97" s="57">
        <v>57786627</v>
      </c>
      <c r="J97" s="57">
        <v>2658482</v>
      </c>
      <c r="K97" s="57">
        <v>10087169</v>
      </c>
    </row>
    <row r="98" spans="1:11">
      <c r="A98" s="125" t="s">
        <v>262</v>
      </c>
      <c r="B98" s="126" t="s">
        <v>104</v>
      </c>
      <c r="C98" s="57">
        <v>26371</v>
      </c>
      <c r="D98" s="57">
        <v>18191</v>
      </c>
      <c r="E98" s="57">
        <v>6711</v>
      </c>
      <c r="F98" s="57">
        <v>22520</v>
      </c>
      <c r="G98" s="57">
        <v>0</v>
      </c>
      <c r="H98" s="57">
        <f t="shared" si="2"/>
        <v>61762582</v>
      </c>
      <c r="I98" s="57">
        <v>52844770</v>
      </c>
      <c r="J98" s="57">
        <v>2203566</v>
      </c>
      <c r="K98" s="57">
        <v>6714246</v>
      </c>
    </row>
    <row r="99" spans="1:11">
      <c r="A99" s="125" t="s">
        <v>263</v>
      </c>
      <c r="B99" s="126" t="s">
        <v>105</v>
      </c>
      <c r="C99" s="57">
        <v>143987</v>
      </c>
      <c r="D99" s="57">
        <v>100679</v>
      </c>
      <c r="E99" s="57">
        <v>36644</v>
      </c>
      <c r="F99" s="57">
        <v>118638</v>
      </c>
      <c r="G99" s="57">
        <v>2458</v>
      </c>
      <c r="H99" s="57">
        <f t="shared" si="2"/>
        <v>260796197</v>
      </c>
      <c r="I99" s="57">
        <v>215220737</v>
      </c>
      <c r="J99" s="57">
        <v>16074011</v>
      </c>
      <c r="K99" s="57">
        <v>29501449</v>
      </c>
    </row>
    <row r="100" spans="1:11">
      <c r="A100" s="125" t="s">
        <v>264</v>
      </c>
      <c r="B100" s="126" t="s">
        <v>106</v>
      </c>
      <c r="C100" s="57">
        <v>79244</v>
      </c>
      <c r="D100" s="57">
        <v>54665</v>
      </c>
      <c r="E100" s="57">
        <v>20167</v>
      </c>
      <c r="F100" s="57">
        <v>69719</v>
      </c>
      <c r="G100" s="57">
        <v>0</v>
      </c>
      <c r="H100" s="57">
        <f t="shared" si="2"/>
        <v>101616453</v>
      </c>
      <c r="I100" s="57">
        <v>77298405</v>
      </c>
      <c r="J100" s="57">
        <v>6652604</v>
      </c>
      <c r="K100" s="57">
        <v>17665444</v>
      </c>
    </row>
    <row r="101" spans="1:11">
      <c r="A101" s="125" t="s">
        <v>265</v>
      </c>
      <c r="B101" s="126" t="s">
        <v>266</v>
      </c>
      <c r="C101" s="57">
        <v>32880</v>
      </c>
      <c r="D101" s="57">
        <v>22682</v>
      </c>
      <c r="E101" s="57">
        <v>8368</v>
      </c>
      <c r="F101" s="57">
        <v>19772</v>
      </c>
      <c r="G101" s="57">
        <v>0</v>
      </c>
      <c r="H101" s="57">
        <f t="shared" si="2"/>
        <v>74910343</v>
      </c>
      <c r="I101" s="57">
        <v>63362850</v>
      </c>
      <c r="J101" s="57">
        <v>2896228</v>
      </c>
      <c r="K101" s="57">
        <v>8651265</v>
      </c>
    </row>
    <row r="102" spans="1:11">
      <c r="A102" s="125" t="s">
        <v>267</v>
      </c>
      <c r="B102" s="126" t="s">
        <v>108</v>
      </c>
      <c r="C102" s="57">
        <v>41692</v>
      </c>
      <c r="D102" s="57">
        <v>28347</v>
      </c>
      <c r="E102" s="57">
        <v>10610</v>
      </c>
      <c r="F102" s="57">
        <v>46742</v>
      </c>
      <c r="G102" s="57">
        <v>0</v>
      </c>
      <c r="H102" s="57">
        <f t="shared" si="2"/>
        <v>59605813</v>
      </c>
      <c r="I102" s="57">
        <v>45828886</v>
      </c>
      <c r="J102" s="57">
        <v>3775842</v>
      </c>
      <c r="K102" s="57">
        <v>10001085</v>
      </c>
    </row>
    <row r="103" spans="1:11">
      <c r="A103" s="125" t="s">
        <v>268</v>
      </c>
      <c r="B103" s="126" t="s">
        <v>109</v>
      </c>
      <c r="C103" s="57">
        <v>77026</v>
      </c>
      <c r="D103" s="57">
        <v>53135</v>
      </c>
      <c r="E103" s="57">
        <v>19602</v>
      </c>
      <c r="F103" s="57">
        <v>67895</v>
      </c>
      <c r="G103" s="57">
        <v>0</v>
      </c>
      <c r="H103" s="57">
        <f t="shared" si="2"/>
        <v>108547679</v>
      </c>
      <c r="I103" s="57">
        <v>84856661</v>
      </c>
      <c r="J103" s="57">
        <v>6838025</v>
      </c>
      <c r="K103" s="57">
        <v>16852993</v>
      </c>
    </row>
    <row r="104" spans="1:11">
      <c r="A104" s="125" t="s">
        <v>269</v>
      </c>
      <c r="B104" s="126" t="s">
        <v>110</v>
      </c>
      <c r="C104" s="57">
        <v>26042</v>
      </c>
      <c r="D104" s="57">
        <v>17890</v>
      </c>
      <c r="E104" s="57">
        <v>6600</v>
      </c>
      <c r="F104" s="57">
        <v>50944</v>
      </c>
      <c r="G104" s="57">
        <v>0</v>
      </c>
      <c r="H104" s="57">
        <f t="shared" si="2"/>
        <v>55132575</v>
      </c>
      <c r="I104" s="57">
        <v>48655460</v>
      </c>
      <c r="J104" s="57">
        <v>2316592</v>
      </c>
      <c r="K104" s="57">
        <v>4160523</v>
      </c>
    </row>
    <row r="105" spans="1:11">
      <c r="A105" s="125" t="s">
        <v>270</v>
      </c>
      <c r="B105" s="126" t="s">
        <v>111</v>
      </c>
      <c r="C105" s="57">
        <v>61941</v>
      </c>
      <c r="D105" s="57">
        <v>42729</v>
      </c>
      <c r="E105" s="57">
        <v>15763</v>
      </c>
      <c r="F105" s="57">
        <v>71013</v>
      </c>
      <c r="G105" s="57">
        <v>1701</v>
      </c>
      <c r="H105" s="57">
        <f t="shared" ref="H105:H130" si="3">I105+J105+K105</f>
        <v>93695808</v>
      </c>
      <c r="I105" s="57">
        <v>79050222</v>
      </c>
      <c r="J105" s="57">
        <v>5070439</v>
      </c>
      <c r="K105" s="57">
        <v>9575147</v>
      </c>
    </row>
    <row r="106" spans="1:11">
      <c r="A106" s="125" t="s">
        <v>271</v>
      </c>
      <c r="B106" s="126" t="s">
        <v>112</v>
      </c>
      <c r="C106" s="57">
        <v>109714</v>
      </c>
      <c r="D106" s="57">
        <v>80073</v>
      </c>
      <c r="E106" s="57">
        <v>27921</v>
      </c>
      <c r="F106" s="57">
        <v>93531</v>
      </c>
      <c r="G106" s="57">
        <v>9714</v>
      </c>
      <c r="H106" s="57">
        <f t="shared" si="3"/>
        <v>128832166</v>
      </c>
      <c r="I106" s="57">
        <v>106532493</v>
      </c>
      <c r="J106" s="57">
        <v>11654660</v>
      </c>
      <c r="K106" s="57">
        <v>10645013</v>
      </c>
    </row>
    <row r="107" spans="1:11">
      <c r="A107" s="125" t="s">
        <v>272</v>
      </c>
      <c r="B107" s="126" t="s">
        <v>113</v>
      </c>
      <c r="C107" s="57">
        <v>56837</v>
      </c>
      <c r="D107" s="57">
        <v>39208</v>
      </c>
      <c r="E107" s="57">
        <v>14465</v>
      </c>
      <c r="F107" s="57">
        <v>67925</v>
      </c>
      <c r="G107" s="57">
        <v>0</v>
      </c>
      <c r="H107" s="57">
        <f t="shared" si="3"/>
        <v>110291827</v>
      </c>
      <c r="I107" s="57">
        <v>94467722</v>
      </c>
      <c r="J107" s="57">
        <v>5188445</v>
      </c>
      <c r="K107" s="57">
        <v>10635660</v>
      </c>
    </row>
    <row r="108" spans="1:11">
      <c r="A108" s="125" t="s">
        <v>273</v>
      </c>
      <c r="B108" s="126" t="s">
        <v>114</v>
      </c>
      <c r="C108" s="57">
        <v>20283</v>
      </c>
      <c r="D108" s="57">
        <v>13992</v>
      </c>
      <c r="E108" s="57">
        <v>5162</v>
      </c>
      <c r="F108" s="57">
        <v>20644</v>
      </c>
      <c r="G108" s="57">
        <v>0</v>
      </c>
      <c r="H108" s="57">
        <f t="shared" si="3"/>
        <v>40522228</v>
      </c>
      <c r="I108" s="57">
        <v>34634573</v>
      </c>
      <c r="J108" s="57">
        <v>1517399</v>
      </c>
      <c r="K108" s="57">
        <v>4370256</v>
      </c>
    </row>
    <row r="109" spans="1:11">
      <c r="A109" s="125" t="s">
        <v>274</v>
      </c>
      <c r="B109" s="126" t="s">
        <v>115</v>
      </c>
      <c r="C109" s="57">
        <v>47141</v>
      </c>
      <c r="D109" s="57">
        <v>32040</v>
      </c>
      <c r="E109" s="57">
        <v>11997</v>
      </c>
      <c r="F109" s="57">
        <v>25828</v>
      </c>
      <c r="G109" s="57">
        <v>0</v>
      </c>
      <c r="H109" s="57">
        <f t="shared" si="3"/>
        <v>77554121</v>
      </c>
      <c r="I109" s="57">
        <v>63457995</v>
      </c>
      <c r="J109" s="57">
        <v>4351905</v>
      </c>
      <c r="K109" s="57">
        <v>9744221</v>
      </c>
    </row>
    <row r="110" spans="1:11">
      <c r="A110" s="125" t="s">
        <v>275</v>
      </c>
      <c r="B110" s="126" t="s">
        <v>116</v>
      </c>
      <c r="C110" s="57">
        <v>67776</v>
      </c>
      <c r="D110" s="57">
        <v>46754</v>
      </c>
      <c r="E110" s="57">
        <v>17249</v>
      </c>
      <c r="F110" s="57">
        <v>62254</v>
      </c>
      <c r="G110" s="57">
        <v>0</v>
      </c>
      <c r="H110" s="57">
        <f t="shared" si="3"/>
        <v>82705929</v>
      </c>
      <c r="I110" s="57">
        <v>66071884</v>
      </c>
      <c r="J110" s="57">
        <v>6138395</v>
      </c>
      <c r="K110" s="57">
        <v>10495650</v>
      </c>
    </row>
    <row r="111" spans="1:11">
      <c r="A111" s="125" t="s">
        <v>276</v>
      </c>
      <c r="B111" s="126" t="s">
        <v>37</v>
      </c>
      <c r="C111" s="57">
        <v>158537</v>
      </c>
      <c r="D111" s="57">
        <v>98997</v>
      </c>
      <c r="E111" s="57">
        <v>40347</v>
      </c>
      <c r="F111" s="57">
        <v>142792</v>
      </c>
      <c r="G111" s="57">
        <v>0</v>
      </c>
      <c r="H111" s="57">
        <f t="shared" si="3"/>
        <v>291690962</v>
      </c>
      <c r="I111" s="57">
        <v>241040205</v>
      </c>
      <c r="J111" s="57">
        <v>15031832</v>
      </c>
      <c r="K111" s="57">
        <v>35618925</v>
      </c>
    </row>
    <row r="112" spans="1:11">
      <c r="A112" s="125" t="s">
        <v>277</v>
      </c>
      <c r="B112" s="126" t="s">
        <v>117</v>
      </c>
      <c r="C112" s="57">
        <v>68264</v>
      </c>
      <c r="D112" s="57">
        <v>47090</v>
      </c>
      <c r="E112" s="57">
        <v>17373</v>
      </c>
      <c r="F112" s="57">
        <v>83630</v>
      </c>
      <c r="G112" s="57">
        <v>0</v>
      </c>
      <c r="H112" s="57">
        <f t="shared" si="3"/>
        <v>95987552</v>
      </c>
      <c r="I112" s="57">
        <v>77200322</v>
      </c>
      <c r="J112" s="57">
        <v>5418005</v>
      </c>
      <c r="K112" s="57">
        <v>13369225</v>
      </c>
    </row>
    <row r="113" spans="1:11">
      <c r="A113" s="125" t="s">
        <v>278</v>
      </c>
      <c r="B113" s="126" t="s">
        <v>118</v>
      </c>
      <c r="C113" s="57">
        <v>17439</v>
      </c>
      <c r="D113" s="57">
        <v>12030</v>
      </c>
      <c r="E113" s="57">
        <v>4438</v>
      </c>
      <c r="F113" s="57">
        <v>28225</v>
      </c>
      <c r="G113" s="57">
        <v>0</v>
      </c>
      <c r="H113" s="57">
        <f t="shared" si="3"/>
        <v>52361395</v>
      </c>
      <c r="I113" s="57">
        <v>44051460</v>
      </c>
      <c r="J113" s="57">
        <v>1633720</v>
      </c>
      <c r="K113" s="57">
        <v>6676215</v>
      </c>
    </row>
    <row r="114" spans="1:11">
      <c r="A114" s="125" t="s">
        <v>279</v>
      </c>
      <c r="B114" s="126" t="s">
        <v>119</v>
      </c>
      <c r="C114" s="57">
        <v>56416</v>
      </c>
      <c r="D114" s="57">
        <v>38918</v>
      </c>
      <c r="E114" s="57">
        <v>14358</v>
      </c>
      <c r="F114" s="57">
        <v>51702</v>
      </c>
      <c r="G114" s="57">
        <v>0</v>
      </c>
      <c r="H114" s="57">
        <f t="shared" si="3"/>
        <v>113945315</v>
      </c>
      <c r="I114" s="57">
        <v>91147385</v>
      </c>
      <c r="J114" s="57">
        <v>5417575</v>
      </c>
      <c r="K114" s="57">
        <v>17380355</v>
      </c>
    </row>
    <row r="115" spans="1:11">
      <c r="A115" s="125" t="s">
        <v>280</v>
      </c>
      <c r="B115" s="126" t="s">
        <v>120</v>
      </c>
      <c r="C115" s="57">
        <v>68715</v>
      </c>
      <c r="D115" s="57">
        <v>50055</v>
      </c>
      <c r="E115" s="57">
        <v>17488</v>
      </c>
      <c r="F115" s="57">
        <v>63294</v>
      </c>
      <c r="G115" s="57">
        <v>0</v>
      </c>
      <c r="H115" s="57">
        <f t="shared" si="3"/>
        <v>117383171</v>
      </c>
      <c r="I115" s="57">
        <v>96342840</v>
      </c>
      <c r="J115" s="57">
        <v>6863388</v>
      </c>
      <c r="K115" s="57">
        <v>14176943</v>
      </c>
    </row>
    <row r="116" spans="1:11">
      <c r="A116" s="125" t="s">
        <v>281</v>
      </c>
      <c r="B116" s="126" t="s">
        <v>121</v>
      </c>
      <c r="C116" s="57">
        <v>101337</v>
      </c>
      <c r="D116" s="57">
        <v>68849</v>
      </c>
      <c r="E116" s="57">
        <v>25790</v>
      </c>
      <c r="F116" s="57">
        <v>60930</v>
      </c>
      <c r="G116" s="57">
        <v>0</v>
      </c>
      <c r="H116" s="57">
        <f t="shared" si="3"/>
        <v>185390608</v>
      </c>
      <c r="I116" s="57">
        <v>149099515</v>
      </c>
      <c r="J116" s="57">
        <v>8889738</v>
      </c>
      <c r="K116" s="57">
        <v>27401355</v>
      </c>
    </row>
    <row r="117" spans="1:11">
      <c r="A117" s="125" t="s">
        <v>282</v>
      </c>
      <c r="B117" s="126" t="s">
        <v>122</v>
      </c>
      <c r="C117" s="57">
        <v>25081</v>
      </c>
      <c r="D117" s="57">
        <v>16101</v>
      </c>
      <c r="E117" s="57">
        <v>6383</v>
      </c>
      <c r="F117" s="57">
        <v>28231</v>
      </c>
      <c r="G117" s="57">
        <v>0</v>
      </c>
      <c r="H117" s="57">
        <f t="shared" si="3"/>
        <v>52563410</v>
      </c>
      <c r="I117" s="57">
        <v>45416965</v>
      </c>
      <c r="J117" s="57">
        <v>2057174</v>
      </c>
      <c r="K117" s="57">
        <v>5089271</v>
      </c>
    </row>
    <row r="118" spans="1:11">
      <c r="A118" s="125" t="s">
        <v>283</v>
      </c>
      <c r="B118" s="126" t="s">
        <v>123</v>
      </c>
      <c r="C118" s="57">
        <v>23247</v>
      </c>
      <c r="D118" s="57">
        <v>15175</v>
      </c>
      <c r="E118" s="57">
        <v>5916</v>
      </c>
      <c r="F118" s="57">
        <v>21981</v>
      </c>
      <c r="G118" s="57">
        <v>0</v>
      </c>
      <c r="H118" s="57">
        <f t="shared" si="3"/>
        <v>55149135</v>
      </c>
      <c r="I118" s="57">
        <v>46772855</v>
      </c>
      <c r="J118" s="57">
        <v>1799500</v>
      </c>
      <c r="K118" s="57">
        <v>6576780</v>
      </c>
    </row>
    <row r="119" spans="1:11">
      <c r="A119" s="125" t="s">
        <v>284</v>
      </c>
      <c r="B119" s="126" t="s">
        <v>124</v>
      </c>
      <c r="C119" s="57">
        <v>45777</v>
      </c>
      <c r="D119" s="57">
        <v>29787</v>
      </c>
      <c r="E119" s="57">
        <v>11650</v>
      </c>
      <c r="F119" s="57">
        <v>71013</v>
      </c>
      <c r="G119" s="57">
        <v>0</v>
      </c>
      <c r="H119" s="57">
        <f t="shared" si="3"/>
        <v>84604009</v>
      </c>
      <c r="I119" s="57">
        <v>72621496</v>
      </c>
      <c r="J119" s="57">
        <v>3842431</v>
      </c>
      <c r="K119" s="57">
        <v>8140082</v>
      </c>
    </row>
    <row r="120" spans="1:11">
      <c r="A120" s="125" t="s">
        <v>285</v>
      </c>
      <c r="B120" s="126" t="s">
        <v>125</v>
      </c>
      <c r="C120" s="57">
        <v>88132</v>
      </c>
      <c r="D120" s="57">
        <v>56505</v>
      </c>
      <c r="E120" s="57">
        <v>22429</v>
      </c>
      <c r="F120" s="57">
        <v>49502</v>
      </c>
      <c r="G120" s="57">
        <v>4714</v>
      </c>
      <c r="H120" s="57">
        <f t="shared" si="3"/>
        <v>118590760</v>
      </c>
      <c r="I120" s="57">
        <v>99220096</v>
      </c>
      <c r="J120" s="57">
        <v>8092604</v>
      </c>
      <c r="K120" s="57">
        <v>11278060</v>
      </c>
    </row>
    <row r="121" spans="1:11">
      <c r="A121" s="125" t="s">
        <v>286</v>
      </c>
      <c r="B121" s="126" t="s">
        <v>126</v>
      </c>
      <c r="C121" s="57">
        <v>34782</v>
      </c>
      <c r="D121" s="57">
        <v>23994</v>
      </c>
      <c r="E121" s="57">
        <v>8852</v>
      </c>
      <c r="F121" s="57">
        <v>25276</v>
      </c>
      <c r="G121" s="57">
        <v>0</v>
      </c>
      <c r="H121" s="57">
        <f t="shared" si="3"/>
        <v>62762771</v>
      </c>
      <c r="I121" s="57">
        <v>53127922</v>
      </c>
      <c r="J121" s="57">
        <v>2604475</v>
      </c>
      <c r="K121" s="57">
        <v>7030374</v>
      </c>
    </row>
    <row r="122" spans="1:11">
      <c r="A122" s="125" t="s">
        <v>287</v>
      </c>
      <c r="B122" s="126" t="s">
        <v>127</v>
      </c>
      <c r="C122" s="57">
        <v>40959</v>
      </c>
      <c r="D122" s="57">
        <v>28255</v>
      </c>
      <c r="E122" s="57">
        <v>10424</v>
      </c>
      <c r="F122" s="57">
        <v>23274</v>
      </c>
      <c r="G122" s="57">
        <v>0</v>
      </c>
      <c r="H122" s="57">
        <f t="shared" si="3"/>
        <v>70249452</v>
      </c>
      <c r="I122" s="57">
        <v>56173247</v>
      </c>
      <c r="J122" s="57">
        <v>3260786</v>
      </c>
      <c r="K122" s="57">
        <v>10815419</v>
      </c>
    </row>
    <row r="123" spans="1:11">
      <c r="A123" s="125" t="s">
        <v>288</v>
      </c>
      <c r="B123" s="126" t="s">
        <v>128</v>
      </c>
      <c r="C123" s="57">
        <v>195626</v>
      </c>
      <c r="D123" s="57">
        <v>144892</v>
      </c>
      <c r="E123" s="57">
        <v>49786</v>
      </c>
      <c r="F123" s="57">
        <v>165431</v>
      </c>
      <c r="G123" s="57">
        <v>0</v>
      </c>
      <c r="H123" s="57">
        <f t="shared" si="3"/>
        <v>237714663</v>
      </c>
      <c r="I123" s="57">
        <v>194855009</v>
      </c>
      <c r="J123" s="57">
        <v>19937987</v>
      </c>
      <c r="K123" s="57">
        <v>22921667</v>
      </c>
    </row>
    <row r="124" spans="1:11">
      <c r="A124" s="125" t="s">
        <v>289</v>
      </c>
      <c r="B124" s="126" t="s">
        <v>38</v>
      </c>
      <c r="C124" s="57">
        <v>55554</v>
      </c>
      <c r="D124" s="57">
        <v>36040</v>
      </c>
      <c r="E124" s="57">
        <v>14138</v>
      </c>
      <c r="F124" s="57">
        <v>83080</v>
      </c>
      <c r="G124" s="57">
        <v>0</v>
      </c>
      <c r="H124" s="57">
        <f t="shared" si="3"/>
        <v>103187968</v>
      </c>
      <c r="I124" s="57">
        <v>84082445</v>
      </c>
      <c r="J124" s="57">
        <v>5789011</v>
      </c>
      <c r="K124" s="57">
        <v>13316512</v>
      </c>
    </row>
    <row r="125" spans="1:11" s="35" customFormat="1">
      <c r="A125" s="125" t="s">
        <v>290</v>
      </c>
      <c r="B125" s="126" t="s">
        <v>129</v>
      </c>
      <c r="C125" s="57">
        <v>6737</v>
      </c>
      <c r="D125" s="57">
        <v>56490</v>
      </c>
      <c r="E125" s="57">
        <v>0</v>
      </c>
      <c r="F125" s="57">
        <v>273086</v>
      </c>
      <c r="G125" s="57">
        <v>0</v>
      </c>
      <c r="H125" s="57">
        <f t="shared" si="3"/>
        <v>49117178</v>
      </c>
      <c r="I125" s="57">
        <v>40034751</v>
      </c>
      <c r="J125" s="57">
        <v>3451443</v>
      </c>
      <c r="K125" s="57">
        <v>5630984</v>
      </c>
    </row>
    <row r="126" spans="1:11">
      <c r="A126" s="125" t="s">
        <v>291</v>
      </c>
      <c r="B126" s="126" t="s">
        <v>130</v>
      </c>
      <c r="C126" s="57">
        <v>68677</v>
      </c>
      <c r="D126" s="57">
        <v>47376</v>
      </c>
      <c r="E126" s="57">
        <v>17478</v>
      </c>
      <c r="F126" s="57">
        <v>28831</v>
      </c>
      <c r="G126" s="57">
        <v>0</v>
      </c>
      <c r="H126" s="57">
        <f t="shared" si="3"/>
        <v>77200676</v>
      </c>
      <c r="I126" s="57">
        <v>54355416</v>
      </c>
      <c r="J126" s="57">
        <v>5005534</v>
      </c>
      <c r="K126" s="57">
        <v>17839726</v>
      </c>
    </row>
    <row r="127" spans="1:11">
      <c r="A127" s="125" t="s">
        <v>292</v>
      </c>
      <c r="B127" s="126" t="s">
        <v>39</v>
      </c>
      <c r="C127" s="57">
        <v>61028</v>
      </c>
      <c r="D127" s="57">
        <v>50353</v>
      </c>
      <c r="E127" s="57">
        <v>15531</v>
      </c>
      <c r="F127" s="57">
        <v>55311</v>
      </c>
      <c r="G127" s="57">
        <v>0</v>
      </c>
      <c r="H127" s="57">
        <f t="shared" si="3"/>
        <v>79372658</v>
      </c>
      <c r="I127" s="57">
        <v>64001088</v>
      </c>
      <c r="J127" s="57">
        <v>7902886</v>
      </c>
      <c r="K127" s="57">
        <v>7468684</v>
      </c>
    </row>
    <row r="128" spans="1:11" ht="25.5">
      <c r="A128" s="125" t="s">
        <v>293</v>
      </c>
      <c r="B128" s="126" t="s">
        <v>131</v>
      </c>
      <c r="C128" s="57">
        <v>4514</v>
      </c>
      <c r="D128" s="57">
        <v>3457</v>
      </c>
      <c r="E128" s="57">
        <v>1144</v>
      </c>
      <c r="F128" s="57">
        <v>7000</v>
      </c>
      <c r="G128" s="57">
        <v>0</v>
      </c>
      <c r="H128" s="57">
        <f t="shared" si="3"/>
        <v>4178175</v>
      </c>
      <c r="I128" s="57">
        <v>3083327</v>
      </c>
      <c r="J128" s="57">
        <v>449660</v>
      </c>
      <c r="K128" s="57">
        <v>645188</v>
      </c>
    </row>
    <row r="129" spans="1:11" ht="25.5">
      <c r="A129" s="125" t="s">
        <v>294</v>
      </c>
      <c r="B129" s="126" t="s">
        <v>132</v>
      </c>
      <c r="C129" s="57">
        <v>6407</v>
      </c>
      <c r="D129" s="57">
        <v>4907</v>
      </c>
      <c r="E129" s="57">
        <v>1624</v>
      </c>
      <c r="F129" s="57">
        <v>8710</v>
      </c>
      <c r="G129" s="57">
        <v>0</v>
      </c>
      <c r="H129" s="57">
        <f t="shared" si="3"/>
        <v>6147311</v>
      </c>
      <c r="I129" s="57">
        <v>4574548</v>
      </c>
      <c r="J129" s="57">
        <v>641574</v>
      </c>
      <c r="K129" s="57">
        <v>931189</v>
      </c>
    </row>
    <row r="130" spans="1:11" ht="25.5">
      <c r="A130" s="125" t="s">
        <v>295</v>
      </c>
      <c r="B130" s="126" t="s">
        <v>133</v>
      </c>
      <c r="C130" s="57">
        <v>2206</v>
      </c>
      <c r="D130" s="57">
        <v>1689</v>
      </c>
      <c r="E130" s="57">
        <v>559</v>
      </c>
      <c r="F130" s="57">
        <v>2998</v>
      </c>
      <c r="G130" s="57">
        <v>0</v>
      </c>
      <c r="H130" s="57">
        <f t="shared" si="3"/>
        <v>1855337</v>
      </c>
      <c r="I130" s="57">
        <v>1427319</v>
      </c>
      <c r="J130" s="57">
        <v>209430</v>
      </c>
      <c r="K130" s="57">
        <v>218588</v>
      </c>
    </row>
    <row r="131" spans="1:11" ht="23.25" customHeight="1">
      <c r="A131" s="72"/>
      <c r="B131" s="73" t="s">
        <v>6</v>
      </c>
      <c r="C131" s="74">
        <f t="shared" ref="C131:K131" si="4">SUM(C11:C130)</f>
        <v>5377725</v>
      </c>
      <c r="D131" s="74">
        <f t="shared" si="4"/>
        <v>5231764</v>
      </c>
      <c r="E131" s="74">
        <f t="shared" si="4"/>
        <v>1381179</v>
      </c>
      <c r="F131" s="74">
        <f t="shared" si="4"/>
        <v>6191544</v>
      </c>
      <c r="G131" s="74">
        <f t="shared" si="4"/>
        <v>5373432</v>
      </c>
      <c r="H131" s="74">
        <f t="shared" si="4"/>
        <v>8671581077</v>
      </c>
      <c r="I131" s="74">
        <f t="shared" si="4"/>
        <v>7165797235</v>
      </c>
      <c r="J131" s="74">
        <f t="shared" si="4"/>
        <v>607646169</v>
      </c>
      <c r="K131" s="74">
        <f t="shared" si="4"/>
        <v>898137673</v>
      </c>
    </row>
    <row r="132" spans="1:11" ht="32.25" customHeight="1">
      <c r="A132" s="5" t="s">
        <v>392</v>
      </c>
      <c r="G132" s="12"/>
      <c r="H132" s="13"/>
      <c r="I132" s="13"/>
    </row>
    <row r="133" spans="1:11">
      <c r="G133" s="12"/>
      <c r="H133" s="13"/>
      <c r="I133" s="13"/>
    </row>
    <row r="134" spans="1:11">
      <c r="G134" s="12"/>
      <c r="H134" s="13"/>
      <c r="I134" s="13"/>
    </row>
    <row r="135" spans="1:11">
      <c r="G135" s="12"/>
      <c r="H135" s="13"/>
      <c r="I135" s="13"/>
    </row>
    <row r="136" spans="1:11">
      <c r="G136" s="12"/>
      <c r="H136" s="13"/>
      <c r="I136" s="13"/>
    </row>
    <row r="137" spans="1:11">
      <c r="G137" s="12"/>
      <c r="H137" s="13"/>
      <c r="I137" s="13"/>
    </row>
    <row r="138" spans="1:11">
      <c r="G138" s="12"/>
      <c r="H138" s="13"/>
      <c r="I138" s="13"/>
    </row>
    <row r="139" spans="1:11">
      <c r="G139" s="12"/>
      <c r="H139" s="13"/>
      <c r="I139" s="13"/>
    </row>
    <row r="140" spans="1:11">
      <c r="G140" s="12"/>
      <c r="H140" s="13"/>
      <c r="I140" s="13"/>
    </row>
    <row r="141" spans="1:11">
      <c r="G141" s="12"/>
      <c r="H141" s="13"/>
      <c r="I141" s="13"/>
    </row>
    <row r="142" spans="1:11">
      <c r="G142" s="12"/>
      <c r="H142" s="13"/>
      <c r="I142" s="13"/>
    </row>
    <row r="143" spans="1:11">
      <c r="G143" s="12"/>
      <c r="H143" s="13"/>
      <c r="I143" s="13"/>
    </row>
    <row r="144" spans="1:11">
      <c r="G144" s="12"/>
      <c r="H144" s="13"/>
      <c r="I144" s="13"/>
    </row>
    <row r="145" spans="7:9">
      <c r="G145" s="12"/>
      <c r="H145" s="13"/>
      <c r="I145" s="13"/>
    </row>
    <row r="146" spans="7:9">
      <c r="G146" s="12"/>
      <c r="H146" s="13"/>
      <c r="I146" s="13"/>
    </row>
    <row r="147" spans="7:9">
      <c r="G147" s="12"/>
      <c r="H147" s="13"/>
      <c r="I147" s="13"/>
    </row>
    <row r="148" spans="7:9">
      <c r="G148" s="12"/>
      <c r="H148" s="13"/>
      <c r="I148" s="13"/>
    </row>
    <row r="149" spans="7:9">
      <c r="G149" s="12"/>
      <c r="H149" s="13"/>
      <c r="I149" s="13"/>
    </row>
    <row r="150" spans="7:9">
      <c r="G150" s="12"/>
      <c r="H150" s="13"/>
      <c r="I150" s="13"/>
    </row>
    <row r="151" spans="7:9">
      <c r="G151" s="12"/>
      <c r="H151" s="13"/>
      <c r="I151" s="13"/>
    </row>
    <row r="152" spans="7:9">
      <c r="G152" s="12"/>
      <c r="H152" s="13"/>
      <c r="I152" s="13"/>
    </row>
    <row r="153" spans="7:9">
      <c r="G153" s="12"/>
      <c r="H153" s="13"/>
      <c r="I153" s="13"/>
    </row>
    <row r="154" spans="7:9">
      <c r="G154" s="12"/>
      <c r="H154" s="13"/>
      <c r="I154" s="13"/>
    </row>
    <row r="155" spans="7:9">
      <c r="G155" s="12"/>
      <c r="H155" s="13"/>
      <c r="I155" s="13"/>
    </row>
    <row r="156" spans="7:9">
      <c r="G156" s="12"/>
      <c r="H156" s="13"/>
      <c r="I156" s="13"/>
    </row>
    <row r="157" spans="7:9">
      <c r="G157" s="12"/>
      <c r="H157" s="13"/>
      <c r="I157" s="13"/>
    </row>
    <row r="158" spans="7:9">
      <c r="G158" s="12"/>
      <c r="H158" s="13"/>
      <c r="I158" s="13"/>
    </row>
    <row r="159" spans="7:9">
      <c r="G159" s="12"/>
      <c r="H159" s="13"/>
      <c r="I159" s="13"/>
    </row>
    <row r="160" spans="7:9">
      <c r="G160" s="12"/>
      <c r="H160" s="13"/>
      <c r="I160" s="13"/>
    </row>
    <row r="161" spans="7:9">
      <c r="G161" s="12"/>
      <c r="H161" s="13"/>
      <c r="I161" s="13"/>
    </row>
    <row r="162" spans="7:9">
      <c r="G162" s="12"/>
      <c r="H162" s="13"/>
      <c r="I162" s="13"/>
    </row>
    <row r="163" spans="7:9">
      <c r="G163" s="12"/>
      <c r="H163" s="13"/>
      <c r="I163" s="13"/>
    </row>
    <row r="164" spans="7:9">
      <c r="G164" s="12"/>
      <c r="H164" s="13"/>
      <c r="I164" s="13"/>
    </row>
    <row r="165" spans="7:9">
      <c r="G165" s="12"/>
      <c r="H165" s="13"/>
      <c r="I165" s="13"/>
    </row>
    <row r="166" spans="7:9">
      <c r="G166" s="12"/>
      <c r="H166" s="13"/>
      <c r="I166" s="13"/>
    </row>
    <row r="167" spans="7:9">
      <c r="G167" s="12"/>
      <c r="H167" s="13"/>
      <c r="I167" s="13"/>
    </row>
    <row r="168" spans="7:9">
      <c r="G168" s="12"/>
      <c r="H168" s="13"/>
      <c r="I168" s="13"/>
    </row>
    <row r="169" spans="7:9">
      <c r="G169" s="12"/>
      <c r="H169" s="13"/>
      <c r="I169" s="13"/>
    </row>
    <row r="170" spans="7:9">
      <c r="G170" s="12"/>
      <c r="H170" s="13"/>
      <c r="I170" s="13"/>
    </row>
    <row r="171" spans="7:9">
      <c r="G171" s="12"/>
      <c r="H171" s="13"/>
      <c r="I171" s="13"/>
    </row>
    <row r="172" spans="7:9">
      <c r="G172" s="12"/>
      <c r="H172" s="13"/>
      <c r="I172" s="13"/>
    </row>
    <row r="173" spans="7:9">
      <c r="G173" s="12"/>
      <c r="H173" s="13"/>
      <c r="I173" s="13"/>
    </row>
    <row r="174" spans="7:9">
      <c r="G174" s="12"/>
      <c r="H174" s="13"/>
      <c r="I174" s="13"/>
    </row>
    <row r="175" spans="7:9">
      <c r="G175" s="12"/>
      <c r="H175" s="13"/>
      <c r="I175" s="13"/>
    </row>
    <row r="176" spans="7:9">
      <c r="G176" s="12"/>
      <c r="H176" s="13"/>
      <c r="I176" s="13"/>
    </row>
    <row r="177" spans="7:9">
      <c r="G177" s="12"/>
      <c r="H177" s="13"/>
      <c r="I177" s="13"/>
    </row>
    <row r="178" spans="7:9">
      <c r="G178" s="12"/>
      <c r="H178" s="13"/>
      <c r="I178" s="13"/>
    </row>
    <row r="179" spans="7:9">
      <c r="G179" s="12"/>
      <c r="H179" s="13"/>
      <c r="I179" s="13"/>
    </row>
    <row r="180" spans="7:9">
      <c r="G180" s="12"/>
      <c r="H180" s="13"/>
      <c r="I180" s="13"/>
    </row>
    <row r="181" spans="7:9">
      <c r="G181" s="12"/>
      <c r="H181" s="13"/>
      <c r="I181" s="13"/>
    </row>
    <row r="182" spans="7:9">
      <c r="G182" s="12"/>
      <c r="H182" s="13"/>
      <c r="I182" s="13"/>
    </row>
    <row r="183" spans="7:9">
      <c r="G183" s="12"/>
      <c r="H183" s="13"/>
      <c r="I183" s="13"/>
    </row>
    <row r="184" spans="7:9">
      <c r="G184" s="12"/>
      <c r="H184" s="13"/>
      <c r="I184" s="13"/>
    </row>
    <row r="185" spans="7:9">
      <c r="G185" s="12"/>
      <c r="H185" s="13"/>
      <c r="I185" s="13"/>
    </row>
    <row r="186" spans="7:9">
      <c r="G186" s="12"/>
      <c r="H186" s="13"/>
      <c r="I186" s="13"/>
    </row>
    <row r="187" spans="7:9">
      <c r="G187" s="12"/>
      <c r="H187" s="13"/>
      <c r="I187" s="13"/>
    </row>
    <row r="188" spans="7:9">
      <c r="G188" s="12"/>
      <c r="H188" s="13"/>
      <c r="I188" s="13"/>
    </row>
    <row r="189" spans="7:9">
      <c r="G189" s="12"/>
      <c r="H189" s="13"/>
      <c r="I189" s="13"/>
    </row>
    <row r="190" spans="7:9">
      <c r="G190" s="12"/>
      <c r="H190" s="13"/>
      <c r="I190" s="13"/>
    </row>
    <row r="191" spans="7:9">
      <c r="G191" s="12"/>
      <c r="H191" s="13"/>
      <c r="I191" s="13"/>
    </row>
    <row r="192" spans="7:9">
      <c r="G192" s="12"/>
      <c r="H192" s="13"/>
      <c r="I192" s="13"/>
    </row>
    <row r="193" spans="7:9">
      <c r="G193" s="12"/>
      <c r="H193" s="13"/>
      <c r="I193" s="13"/>
    </row>
    <row r="194" spans="7:9">
      <c r="G194" s="12"/>
      <c r="H194" s="13"/>
      <c r="I194" s="13"/>
    </row>
    <row r="195" spans="7:9">
      <c r="G195" s="12"/>
      <c r="H195" s="13"/>
      <c r="I195" s="13"/>
    </row>
    <row r="196" spans="7:9">
      <c r="G196" s="12"/>
      <c r="H196" s="13"/>
      <c r="I196" s="13"/>
    </row>
    <row r="197" spans="7:9">
      <c r="G197" s="12"/>
      <c r="H197" s="13"/>
      <c r="I197" s="13"/>
    </row>
    <row r="198" spans="7:9">
      <c r="G198" s="12"/>
      <c r="H198" s="13"/>
      <c r="I198" s="13"/>
    </row>
    <row r="199" spans="7:9">
      <c r="G199" s="12"/>
      <c r="H199" s="13"/>
      <c r="I199" s="13"/>
    </row>
    <row r="200" spans="7:9">
      <c r="G200" s="12"/>
      <c r="H200" s="13"/>
      <c r="I200" s="13"/>
    </row>
    <row r="201" spans="7:9">
      <c r="G201" s="12"/>
      <c r="H201" s="13"/>
      <c r="I201" s="13"/>
    </row>
    <row r="202" spans="7:9">
      <c r="G202" s="12"/>
      <c r="H202" s="13"/>
      <c r="I202" s="13"/>
    </row>
    <row r="203" spans="7:9">
      <c r="G203" s="12"/>
      <c r="H203" s="13"/>
      <c r="I203" s="13"/>
    </row>
    <row r="204" spans="7:9">
      <c r="G204" s="12"/>
      <c r="H204" s="13"/>
      <c r="I204" s="13"/>
    </row>
    <row r="205" spans="7:9">
      <c r="G205" s="12"/>
      <c r="H205" s="13"/>
      <c r="I205" s="13"/>
    </row>
    <row r="206" spans="7:9">
      <c r="G206" s="12"/>
      <c r="H206" s="13"/>
      <c r="I206" s="13"/>
    </row>
    <row r="207" spans="7:9">
      <c r="G207" s="12"/>
      <c r="H207" s="13"/>
      <c r="I207" s="13"/>
    </row>
    <row r="208" spans="7:9">
      <c r="G208" s="12"/>
      <c r="H208" s="13"/>
      <c r="I208" s="13"/>
    </row>
    <row r="209" spans="7:9">
      <c r="G209" s="12"/>
      <c r="H209" s="13"/>
      <c r="I209" s="13"/>
    </row>
    <row r="210" spans="7:9">
      <c r="G210" s="12"/>
      <c r="H210" s="13"/>
      <c r="I210" s="13"/>
    </row>
    <row r="211" spans="7:9">
      <c r="G211" s="12"/>
      <c r="H211" s="13"/>
      <c r="I211" s="13"/>
    </row>
    <row r="212" spans="7:9">
      <c r="G212" s="12"/>
      <c r="H212" s="13"/>
      <c r="I212" s="13"/>
    </row>
    <row r="213" spans="7:9">
      <c r="G213" s="12"/>
      <c r="H213" s="13"/>
      <c r="I213" s="13"/>
    </row>
    <row r="214" spans="7:9">
      <c r="G214" s="12"/>
      <c r="H214" s="13"/>
      <c r="I214" s="13"/>
    </row>
    <row r="215" spans="7:9">
      <c r="G215" s="12"/>
      <c r="H215" s="13"/>
      <c r="I215" s="13"/>
    </row>
    <row r="216" spans="7:9">
      <c r="G216" s="12"/>
      <c r="H216" s="13"/>
      <c r="I216" s="13"/>
    </row>
    <row r="217" spans="7:9">
      <c r="G217" s="12"/>
      <c r="H217" s="13"/>
      <c r="I217" s="13"/>
    </row>
    <row r="218" spans="7:9">
      <c r="G218" s="12"/>
      <c r="H218" s="13"/>
      <c r="I218" s="13"/>
    </row>
    <row r="219" spans="7:9">
      <c r="G219" s="12"/>
      <c r="H219" s="13"/>
      <c r="I219" s="13"/>
    </row>
    <row r="220" spans="7:9">
      <c r="G220" s="12"/>
      <c r="H220" s="13"/>
      <c r="I220" s="13"/>
    </row>
    <row r="221" spans="7:9">
      <c r="G221" s="12"/>
      <c r="H221" s="13"/>
      <c r="I221" s="13"/>
    </row>
    <row r="222" spans="7:9">
      <c r="G222" s="12"/>
      <c r="H222" s="13"/>
      <c r="I222" s="13"/>
    </row>
    <row r="223" spans="7:9">
      <c r="G223" s="12"/>
      <c r="H223" s="13"/>
      <c r="I223" s="13"/>
    </row>
    <row r="224" spans="7:9">
      <c r="G224" s="12"/>
      <c r="H224" s="13"/>
      <c r="I224" s="13"/>
    </row>
    <row r="225" spans="7:9">
      <c r="G225" s="12"/>
      <c r="H225" s="13"/>
      <c r="I225" s="13"/>
    </row>
    <row r="226" spans="7:9">
      <c r="G226" s="12"/>
      <c r="H226" s="13"/>
      <c r="I226" s="13"/>
    </row>
    <row r="227" spans="7:9">
      <c r="G227" s="12"/>
      <c r="H227" s="13"/>
      <c r="I227" s="13"/>
    </row>
    <row r="228" spans="7:9">
      <c r="G228" s="12"/>
      <c r="H228" s="13"/>
      <c r="I228" s="13"/>
    </row>
    <row r="229" spans="7:9">
      <c r="G229" s="12"/>
      <c r="H229" s="13"/>
      <c r="I229" s="13"/>
    </row>
    <row r="230" spans="7:9">
      <c r="G230" s="12"/>
      <c r="H230" s="13"/>
      <c r="I230" s="13"/>
    </row>
    <row r="231" spans="7:9">
      <c r="G231" s="12"/>
      <c r="H231" s="13"/>
      <c r="I231" s="13"/>
    </row>
    <row r="232" spans="7:9">
      <c r="G232" s="12"/>
      <c r="H232" s="13"/>
      <c r="I232" s="13"/>
    </row>
    <row r="233" spans="7:9">
      <c r="G233" s="12"/>
      <c r="H233" s="13"/>
      <c r="I233" s="13"/>
    </row>
    <row r="234" spans="7:9">
      <c r="G234" s="12"/>
      <c r="H234" s="13"/>
      <c r="I234" s="13"/>
    </row>
    <row r="235" spans="7:9">
      <c r="G235" s="12"/>
      <c r="H235" s="13"/>
      <c r="I235" s="13"/>
    </row>
    <row r="236" spans="7:9">
      <c r="G236" s="12"/>
      <c r="H236" s="13"/>
      <c r="I236" s="13"/>
    </row>
    <row r="237" spans="7:9">
      <c r="G237" s="12"/>
      <c r="H237" s="13"/>
      <c r="I237" s="13"/>
    </row>
    <row r="238" spans="7:9">
      <c r="G238" s="12"/>
      <c r="H238" s="13"/>
      <c r="I238" s="13"/>
    </row>
    <row r="239" spans="7:9">
      <c r="G239" s="12"/>
      <c r="H239" s="13"/>
      <c r="I239" s="13"/>
    </row>
    <row r="240" spans="7:9">
      <c r="G240" s="12"/>
      <c r="H240" s="13"/>
      <c r="I240" s="13"/>
    </row>
    <row r="241" spans="7:9">
      <c r="G241" s="12"/>
      <c r="H241" s="13"/>
      <c r="I241" s="13"/>
    </row>
    <row r="242" spans="7:9">
      <c r="G242" s="12"/>
      <c r="H242" s="13"/>
      <c r="I242" s="13"/>
    </row>
    <row r="243" spans="7:9">
      <c r="G243" s="12"/>
      <c r="H243" s="13"/>
      <c r="I243" s="13"/>
    </row>
    <row r="244" spans="7:9">
      <c r="G244" s="12"/>
      <c r="H244" s="13"/>
      <c r="I244" s="13"/>
    </row>
    <row r="245" spans="7:9">
      <c r="G245" s="12"/>
      <c r="H245" s="13"/>
      <c r="I245" s="13"/>
    </row>
    <row r="246" spans="7:9">
      <c r="G246" s="12"/>
      <c r="H246" s="13"/>
      <c r="I246" s="13"/>
    </row>
    <row r="247" spans="7:9">
      <c r="G247" s="12"/>
      <c r="H247" s="13"/>
      <c r="I247" s="13"/>
    </row>
    <row r="248" spans="7:9">
      <c r="G248" s="12"/>
      <c r="H248" s="13"/>
      <c r="I248" s="13"/>
    </row>
    <row r="249" spans="7:9">
      <c r="G249" s="12"/>
      <c r="H249" s="13"/>
      <c r="I249" s="13"/>
    </row>
    <row r="250" spans="7:9">
      <c r="G250" s="12"/>
      <c r="H250" s="13"/>
      <c r="I250" s="13"/>
    </row>
    <row r="251" spans="7:9">
      <c r="G251" s="12"/>
      <c r="H251" s="13"/>
      <c r="I251" s="13"/>
    </row>
    <row r="252" spans="7:9">
      <c r="G252" s="12"/>
      <c r="H252" s="13"/>
      <c r="I252" s="13"/>
    </row>
    <row r="253" spans="7:9">
      <c r="G253" s="12"/>
      <c r="H253" s="13"/>
      <c r="I253" s="13"/>
    </row>
    <row r="254" spans="7:9">
      <c r="G254" s="12"/>
      <c r="H254" s="13"/>
      <c r="I254" s="13"/>
    </row>
    <row r="255" spans="7:9">
      <c r="G255" s="12"/>
      <c r="H255" s="13"/>
      <c r="I255" s="13"/>
    </row>
    <row r="256" spans="7:9">
      <c r="G256" s="12"/>
      <c r="H256" s="13"/>
      <c r="I256" s="13"/>
    </row>
    <row r="257" spans="7:9">
      <c r="G257" s="12"/>
      <c r="H257" s="13"/>
      <c r="I257" s="13"/>
    </row>
    <row r="258" spans="7:9">
      <c r="G258" s="12"/>
      <c r="H258" s="13"/>
      <c r="I258" s="13"/>
    </row>
    <row r="259" spans="7:9">
      <c r="G259" s="12"/>
      <c r="H259" s="13"/>
      <c r="I259" s="13"/>
    </row>
    <row r="260" spans="7:9">
      <c r="G260" s="12"/>
      <c r="H260" s="13"/>
      <c r="I260" s="13"/>
    </row>
    <row r="261" spans="7:9">
      <c r="G261" s="12"/>
      <c r="H261" s="13"/>
      <c r="I261" s="13"/>
    </row>
    <row r="262" spans="7:9">
      <c r="G262" s="12"/>
      <c r="H262" s="13"/>
      <c r="I262" s="13"/>
    </row>
    <row r="263" spans="7:9">
      <c r="G263" s="12"/>
      <c r="H263" s="13"/>
      <c r="I263" s="13"/>
    </row>
    <row r="264" spans="7:9">
      <c r="G264" s="12"/>
      <c r="H264" s="13"/>
      <c r="I264" s="13"/>
    </row>
    <row r="265" spans="7:9">
      <c r="G265" s="12"/>
      <c r="H265" s="13"/>
      <c r="I265" s="13"/>
    </row>
    <row r="266" spans="7:9">
      <c r="G266" s="12"/>
      <c r="H266" s="13"/>
      <c r="I266" s="13"/>
    </row>
    <row r="267" spans="7:9">
      <c r="G267" s="12"/>
      <c r="H267" s="13"/>
      <c r="I267" s="13"/>
    </row>
    <row r="268" spans="7:9">
      <c r="G268" s="12"/>
      <c r="H268" s="13"/>
      <c r="I268" s="13"/>
    </row>
    <row r="269" spans="7:9">
      <c r="G269" s="12"/>
      <c r="H269" s="13"/>
      <c r="I269" s="13"/>
    </row>
    <row r="270" spans="7:9">
      <c r="G270" s="12"/>
      <c r="H270" s="13"/>
      <c r="I270" s="13"/>
    </row>
    <row r="271" spans="7:9">
      <c r="G271" s="12"/>
      <c r="H271" s="13"/>
      <c r="I271" s="13"/>
    </row>
    <row r="272" spans="7:9">
      <c r="G272" s="12"/>
      <c r="H272" s="13"/>
      <c r="I272" s="13"/>
    </row>
    <row r="273" spans="7:9">
      <c r="G273" s="12"/>
      <c r="H273" s="13"/>
      <c r="I273" s="13"/>
    </row>
    <row r="274" spans="7:9">
      <c r="G274" s="12"/>
      <c r="H274" s="13"/>
      <c r="I274" s="13"/>
    </row>
    <row r="275" spans="7:9">
      <c r="G275" s="12"/>
      <c r="H275" s="13"/>
      <c r="I275" s="13"/>
    </row>
    <row r="276" spans="7:9">
      <c r="G276" s="12"/>
      <c r="H276" s="13"/>
      <c r="I276" s="13"/>
    </row>
    <row r="277" spans="7:9">
      <c r="G277" s="12"/>
      <c r="H277" s="13"/>
      <c r="I277" s="13"/>
    </row>
    <row r="278" spans="7:9">
      <c r="G278" s="12"/>
      <c r="H278" s="13"/>
      <c r="I278" s="13"/>
    </row>
    <row r="279" spans="7:9">
      <c r="G279" s="12"/>
      <c r="H279" s="13"/>
      <c r="I279" s="13"/>
    </row>
    <row r="280" spans="7:9">
      <c r="G280" s="12"/>
      <c r="H280" s="13"/>
      <c r="I280" s="13"/>
    </row>
    <row r="281" spans="7:9">
      <c r="G281" s="12"/>
      <c r="H281" s="13"/>
      <c r="I281" s="13"/>
    </row>
    <row r="282" spans="7:9">
      <c r="G282" s="12"/>
      <c r="H282" s="13"/>
      <c r="I282" s="13"/>
    </row>
    <row r="283" spans="7:9">
      <c r="G283" s="12"/>
      <c r="H283" s="13"/>
      <c r="I283" s="13"/>
    </row>
    <row r="284" spans="7:9">
      <c r="G284" s="12"/>
      <c r="H284" s="13"/>
      <c r="I284" s="13"/>
    </row>
    <row r="285" spans="7:9">
      <c r="G285" s="12"/>
      <c r="H285" s="13"/>
      <c r="I285" s="13"/>
    </row>
    <row r="286" spans="7:9">
      <c r="G286" s="12"/>
      <c r="H286" s="13"/>
      <c r="I286" s="13"/>
    </row>
    <row r="287" spans="7:9">
      <c r="G287" s="12"/>
      <c r="H287" s="13"/>
      <c r="I287" s="13"/>
    </row>
    <row r="288" spans="7:9">
      <c r="G288" s="12"/>
      <c r="H288" s="13"/>
      <c r="I288" s="13"/>
    </row>
    <row r="289" spans="7:9">
      <c r="G289" s="12"/>
      <c r="H289" s="13"/>
      <c r="I289" s="13"/>
    </row>
    <row r="290" spans="7:9">
      <c r="G290" s="12"/>
      <c r="H290" s="13"/>
      <c r="I290" s="13"/>
    </row>
    <row r="291" spans="7:9">
      <c r="G291" s="12"/>
      <c r="H291" s="13"/>
      <c r="I291" s="13"/>
    </row>
    <row r="292" spans="7:9">
      <c r="G292" s="12"/>
      <c r="H292" s="13"/>
      <c r="I292" s="13"/>
    </row>
    <row r="293" spans="7:9">
      <c r="G293" s="12"/>
      <c r="H293" s="13"/>
      <c r="I293" s="13"/>
    </row>
    <row r="294" spans="7:9">
      <c r="G294" s="12"/>
      <c r="H294" s="13"/>
      <c r="I294" s="13"/>
    </row>
    <row r="295" spans="7:9">
      <c r="G295" s="12"/>
      <c r="H295" s="13"/>
      <c r="I295" s="13"/>
    </row>
    <row r="296" spans="7:9">
      <c r="G296" s="12"/>
      <c r="H296" s="13"/>
      <c r="I296" s="13"/>
    </row>
    <row r="297" spans="7:9">
      <c r="G297" s="12"/>
      <c r="H297" s="13"/>
      <c r="I297" s="13"/>
    </row>
    <row r="298" spans="7:9">
      <c r="G298" s="12"/>
      <c r="H298" s="13"/>
      <c r="I298" s="13"/>
    </row>
    <row r="299" spans="7:9">
      <c r="G299" s="12"/>
      <c r="H299" s="13"/>
      <c r="I299" s="13"/>
    </row>
    <row r="300" spans="7:9">
      <c r="G300" s="12"/>
      <c r="H300" s="13"/>
      <c r="I300" s="13"/>
    </row>
    <row r="301" spans="7:9">
      <c r="G301" s="12"/>
      <c r="H301" s="13"/>
      <c r="I301" s="13"/>
    </row>
    <row r="302" spans="7:9">
      <c r="G302" s="12"/>
      <c r="H302" s="13"/>
      <c r="I302" s="13"/>
    </row>
    <row r="303" spans="7:9">
      <c r="G303" s="12"/>
      <c r="H303" s="13"/>
      <c r="I303" s="13"/>
    </row>
    <row r="304" spans="7:9">
      <c r="G304" s="12"/>
      <c r="H304" s="13"/>
      <c r="I304" s="13"/>
    </row>
    <row r="305" spans="7:9">
      <c r="G305" s="12"/>
      <c r="H305" s="13"/>
      <c r="I305" s="13"/>
    </row>
    <row r="306" spans="7:9">
      <c r="G306" s="12"/>
      <c r="H306" s="13"/>
      <c r="I306" s="13"/>
    </row>
    <row r="307" spans="7:9">
      <c r="G307" s="12"/>
      <c r="H307" s="13"/>
      <c r="I307" s="13"/>
    </row>
    <row r="308" spans="7:9">
      <c r="G308" s="12"/>
      <c r="H308" s="13"/>
      <c r="I308" s="13"/>
    </row>
    <row r="309" spans="7:9">
      <c r="G309" s="12"/>
      <c r="H309" s="13"/>
      <c r="I309" s="13"/>
    </row>
    <row r="310" spans="7:9">
      <c r="G310" s="12"/>
      <c r="H310" s="13"/>
      <c r="I310" s="13"/>
    </row>
    <row r="311" spans="7:9">
      <c r="G311" s="12"/>
      <c r="H311" s="13"/>
      <c r="I311" s="13"/>
    </row>
    <row r="312" spans="7:9">
      <c r="G312" s="12"/>
      <c r="H312" s="13"/>
      <c r="I312" s="13"/>
    </row>
    <row r="313" spans="7:9">
      <c r="G313" s="12"/>
      <c r="H313" s="13"/>
      <c r="I313" s="13"/>
    </row>
    <row r="314" spans="7:9">
      <c r="G314" s="12"/>
      <c r="H314" s="13"/>
      <c r="I314" s="13"/>
    </row>
    <row r="315" spans="7:9">
      <c r="G315" s="12"/>
      <c r="H315" s="13"/>
      <c r="I315" s="13"/>
    </row>
    <row r="316" spans="7:9">
      <c r="G316" s="12"/>
      <c r="H316" s="13"/>
      <c r="I316" s="13"/>
    </row>
    <row r="317" spans="7:9">
      <c r="G317" s="12"/>
      <c r="H317" s="13"/>
      <c r="I317" s="13"/>
    </row>
    <row r="318" spans="7:9">
      <c r="G318" s="12"/>
      <c r="H318" s="13"/>
      <c r="I318" s="13"/>
    </row>
    <row r="319" spans="7:9">
      <c r="G319" s="12"/>
      <c r="H319" s="13"/>
      <c r="I319" s="13"/>
    </row>
    <row r="320" spans="7:9">
      <c r="G320" s="12"/>
      <c r="H320" s="13"/>
      <c r="I320" s="13"/>
    </row>
    <row r="321" spans="7:9">
      <c r="G321" s="12"/>
      <c r="H321" s="13"/>
      <c r="I321" s="13"/>
    </row>
    <row r="322" spans="7:9">
      <c r="G322" s="12"/>
      <c r="H322" s="13"/>
      <c r="I322" s="13"/>
    </row>
    <row r="323" spans="7:9">
      <c r="G323" s="12"/>
      <c r="H323" s="13"/>
      <c r="I323" s="13"/>
    </row>
    <row r="324" spans="7:9">
      <c r="G324" s="12"/>
      <c r="H324" s="13"/>
      <c r="I324" s="13"/>
    </row>
    <row r="325" spans="7:9">
      <c r="G325" s="12"/>
      <c r="H325" s="13"/>
      <c r="I325" s="13"/>
    </row>
    <row r="326" spans="7:9">
      <c r="G326" s="12"/>
      <c r="H326" s="13"/>
      <c r="I326" s="13"/>
    </row>
    <row r="327" spans="7:9">
      <c r="G327" s="12"/>
      <c r="H327" s="13"/>
      <c r="I327" s="13"/>
    </row>
    <row r="328" spans="7:9">
      <c r="G328" s="12"/>
      <c r="H328" s="13"/>
      <c r="I328" s="13"/>
    </row>
    <row r="329" spans="7:9">
      <c r="G329" s="12"/>
      <c r="H329" s="13"/>
      <c r="I329" s="13"/>
    </row>
    <row r="330" spans="7:9">
      <c r="G330" s="12"/>
      <c r="H330" s="13"/>
      <c r="I330" s="13"/>
    </row>
    <row r="331" spans="7:9">
      <c r="G331" s="12"/>
      <c r="H331" s="13"/>
      <c r="I331" s="13"/>
    </row>
    <row r="332" spans="7:9">
      <c r="G332" s="12"/>
      <c r="H332" s="13"/>
      <c r="I332" s="13"/>
    </row>
    <row r="333" spans="7:9">
      <c r="G333" s="12"/>
      <c r="H333" s="13"/>
      <c r="I333" s="13"/>
    </row>
    <row r="334" spans="7:9">
      <c r="G334" s="12"/>
      <c r="H334" s="13"/>
      <c r="I334" s="13"/>
    </row>
    <row r="335" spans="7:9">
      <c r="G335" s="12"/>
      <c r="H335" s="13"/>
      <c r="I335" s="13"/>
    </row>
    <row r="336" spans="7:9">
      <c r="G336" s="12"/>
      <c r="H336" s="13"/>
      <c r="I336" s="13"/>
    </row>
    <row r="337" spans="7:9">
      <c r="G337" s="12"/>
      <c r="H337" s="13"/>
      <c r="I337" s="13"/>
    </row>
    <row r="338" spans="7:9">
      <c r="G338" s="12"/>
      <c r="H338" s="13"/>
      <c r="I338" s="13"/>
    </row>
    <row r="339" spans="7:9">
      <c r="G339" s="12"/>
      <c r="H339" s="13"/>
      <c r="I339" s="13"/>
    </row>
    <row r="340" spans="7:9">
      <c r="G340" s="12"/>
      <c r="H340" s="13"/>
      <c r="I340" s="13"/>
    </row>
    <row r="341" spans="7:9">
      <c r="G341" s="12"/>
      <c r="H341" s="13"/>
      <c r="I341" s="13"/>
    </row>
    <row r="342" spans="7:9">
      <c r="G342" s="12"/>
      <c r="H342" s="13"/>
      <c r="I342" s="13"/>
    </row>
    <row r="343" spans="7:9">
      <c r="G343" s="12"/>
      <c r="H343" s="13"/>
      <c r="I343" s="13"/>
    </row>
    <row r="344" spans="7:9">
      <c r="G344" s="12"/>
      <c r="H344" s="13"/>
      <c r="I344" s="13"/>
    </row>
    <row r="345" spans="7:9">
      <c r="G345" s="12"/>
      <c r="H345" s="13"/>
      <c r="I345" s="13"/>
    </row>
    <row r="346" spans="7:9">
      <c r="G346" s="12"/>
      <c r="H346" s="13"/>
      <c r="I346" s="13"/>
    </row>
    <row r="347" spans="7:9">
      <c r="G347" s="12"/>
      <c r="H347" s="13"/>
      <c r="I347" s="13"/>
    </row>
    <row r="348" spans="7:9">
      <c r="G348" s="12"/>
      <c r="H348" s="13"/>
      <c r="I348" s="13"/>
    </row>
    <row r="349" spans="7:9">
      <c r="G349" s="12"/>
      <c r="H349" s="13"/>
      <c r="I349" s="13"/>
    </row>
    <row r="350" spans="7:9">
      <c r="G350" s="12"/>
      <c r="H350" s="13"/>
      <c r="I350" s="13"/>
    </row>
    <row r="351" spans="7:9">
      <c r="G351" s="12"/>
      <c r="H351" s="13"/>
      <c r="I351" s="13"/>
    </row>
    <row r="352" spans="7:9">
      <c r="G352" s="12"/>
      <c r="H352" s="13"/>
      <c r="I352" s="13"/>
    </row>
    <row r="353" spans="7:9">
      <c r="G353" s="12"/>
      <c r="H353" s="13"/>
      <c r="I353" s="13"/>
    </row>
    <row r="354" spans="7:9">
      <c r="G354" s="12"/>
      <c r="H354" s="13"/>
      <c r="I354" s="13"/>
    </row>
    <row r="355" spans="7:9">
      <c r="G355" s="12"/>
      <c r="H355" s="13"/>
      <c r="I355" s="13"/>
    </row>
    <row r="356" spans="7:9">
      <c r="G356" s="12"/>
      <c r="H356" s="13"/>
      <c r="I356" s="13"/>
    </row>
    <row r="357" spans="7:9">
      <c r="G357" s="12"/>
      <c r="H357" s="13"/>
      <c r="I357" s="13"/>
    </row>
    <row r="358" spans="7:9">
      <c r="G358" s="12"/>
      <c r="H358" s="13"/>
      <c r="I358" s="13"/>
    </row>
    <row r="359" spans="7:9">
      <c r="G359" s="12"/>
      <c r="H359" s="13"/>
      <c r="I359" s="13"/>
    </row>
    <row r="360" spans="7:9">
      <c r="G360" s="12"/>
      <c r="H360" s="13"/>
      <c r="I360" s="13"/>
    </row>
    <row r="361" spans="7:9">
      <c r="G361" s="12"/>
      <c r="H361" s="13"/>
      <c r="I361" s="13"/>
    </row>
    <row r="362" spans="7:9">
      <c r="G362" s="12"/>
      <c r="H362" s="13"/>
      <c r="I362" s="13"/>
    </row>
    <row r="363" spans="7:9">
      <c r="G363" s="12"/>
      <c r="H363" s="13"/>
      <c r="I363" s="13"/>
    </row>
    <row r="364" spans="7:9">
      <c r="G364" s="12"/>
      <c r="H364" s="13"/>
      <c r="I364" s="13"/>
    </row>
    <row r="365" spans="7:9">
      <c r="G365" s="12"/>
      <c r="H365" s="13"/>
      <c r="I365" s="13"/>
    </row>
    <row r="366" spans="7:9">
      <c r="G366" s="12"/>
      <c r="H366" s="13"/>
      <c r="I366" s="13"/>
    </row>
    <row r="367" spans="7:9">
      <c r="G367" s="12"/>
      <c r="H367" s="13"/>
      <c r="I367" s="13"/>
    </row>
    <row r="368" spans="7:9">
      <c r="G368" s="12"/>
      <c r="H368" s="13"/>
      <c r="I368" s="13"/>
    </row>
    <row r="369" spans="7:9">
      <c r="G369" s="12"/>
      <c r="H369" s="13"/>
      <c r="I369" s="13"/>
    </row>
    <row r="370" spans="7:9">
      <c r="G370" s="12"/>
      <c r="H370" s="13"/>
      <c r="I370" s="13"/>
    </row>
    <row r="371" spans="7:9">
      <c r="G371" s="12"/>
      <c r="H371" s="13"/>
      <c r="I371" s="13"/>
    </row>
    <row r="372" spans="7:9">
      <c r="G372" s="12"/>
      <c r="H372" s="13"/>
      <c r="I372" s="13"/>
    </row>
    <row r="373" spans="7:9">
      <c r="G373" s="12"/>
      <c r="H373" s="13"/>
      <c r="I373" s="13"/>
    </row>
    <row r="374" spans="7:9">
      <c r="G374" s="12"/>
      <c r="H374" s="13"/>
      <c r="I374" s="13"/>
    </row>
    <row r="375" spans="7:9">
      <c r="G375" s="12"/>
      <c r="H375" s="13"/>
      <c r="I375" s="13"/>
    </row>
    <row r="376" spans="7:9">
      <c r="G376" s="12"/>
      <c r="H376" s="13"/>
      <c r="I376" s="13"/>
    </row>
    <row r="377" spans="7:9">
      <c r="G377" s="12"/>
      <c r="H377" s="13"/>
      <c r="I377" s="13"/>
    </row>
    <row r="378" spans="7:9">
      <c r="G378" s="12"/>
      <c r="H378" s="13"/>
      <c r="I378" s="13"/>
    </row>
    <row r="379" spans="7:9">
      <c r="G379" s="12"/>
      <c r="H379" s="13"/>
      <c r="I379" s="13"/>
    </row>
    <row r="380" spans="7:9">
      <c r="G380" s="12"/>
      <c r="H380" s="13"/>
      <c r="I380" s="13"/>
    </row>
    <row r="381" spans="7:9">
      <c r="G381" s="12"/>
      <c r="H381" s="13"/>
      <c r="I381" s="13"/>
    </row>
    <row r="382" spans="7:9">
      <c r="G382" s="12"/>
      <c r="H382" s="13"/>
      <c r="I382" s="13"/>
    </row>
    <row r="383" spans="7:9">
      <c r="G383" s="12"/>
      <c r="H383" s="13"/>
      <c r="I383" s="13"/>
    </row>
    <row r="384" spans="7:9">
      <c r="G384" s="12"/>
      <c r="H384" s="13"/>
      <c r="I384" s="13"/>
    </row>
    <row r="385" spans="7:9">
      <c r="G385" s="12"/>
      <c r="H385" s="13"/>
      <c r="I385" s="13"/>
    </row>
    <row r="386" spans="7:9">
      <c r="G386" s="12"/>
      <c r="H386" s="13"/>
      <c r="I386" s="13"/>
    </row>
    <row r="387" spans="7:9">
      <c r="G387" s="12"/>
      <c r="H387" s="13"/>
      <c r="I387" s="13"/>
    </row>
    <row r="388" spans="7:9">
      <c r="G388" s="12"/>
      <c r="H388" s="13"/>
      <c r="I388" s="13"/>
    </row>
    <row r="389" spans="7:9">
      <c r="G389" s="12"/>
      <c r="H389" s="13"/>
      <c r="I389" s="13"/>
    </row>
    <row r="390" spans="7:9">
      <c r="G390" s="12"/>
      <c r="H390" s="13"/>
      <c r="I390" s="13"/>
    </row>
    <row r="391" spans="7:9">
      <c r="G391" s="12"/>
      <c r="H391" s="13"/>
      <c r="I391" s="13"/>
    </row>
    <row r="392" spans="7:9">
      <c r="G392" s="12"/>
      <c r="H392" s="13"/>
      <c r="I392" s="13"/>
    </row>
    <row r="393" spans="7:9">
      <c r="G393" s="12"/>
      <c r="H393" s="13"/>
      <c r="I393" s="13"/>
    </row>
    <row r="394" spans="7:9">
      <c r="G394" s="12"/>
      <c r="H394" s="13"/>
      <c r="I394" s="13"/>
    </row>
    <row r="395" spans="7:9">
      <c r="G395" s="12"/>
      <c r="H395" s="13"/>
      <c r="I395" s="13"/>
    </row>
    <row r="396" spans="7:9">
      <c r="G396" s="12"/>
      <c r="H396" s="13"/>
      <c r="I396" s="13"/>
    </row>
    <row r="397" spans="7:9">
      <c r="G397" s="12"/>
      <c r="H397" s="13"/>
      <c r="I397" s="13"/>
    </row>
    <row r="398" spans="7:9">
      <c r="G398" s="12"/>
      <c r="H398" s="13"/>
      <c r="I398" s="13"/>
    </row>
    <row r="399" spans="7:9">
      <c r="G399" s="12"/>
      <c r="H399" s="13"/>
      <c r="I399" s="13"/>
    </row>
    <row r="400" spans="7:9">
      <c r="G400" s="12"/>
      <c r="H400" s="13"/>
      <c r="I400" s="13"/>
    </row>
    <row r="401" spans="7:9">
      <c r="G401" s="12"/>
      <c r="H401" s="13"/>
      <c r="I401" s="13"/>
    </row>
    <row r="402" spans="7:9">
      <c r="G402" s="12"/>
      <c r="H402" s="13"/>
      <c r="I402" s="13"/>
    </row>
    <row r="403" spans="7:9">
      <c r="G403" s="12"/>
      <c r="H403" s="13"/>
      <c r="I403" s="13"/>
    </row>
    <row r="404" spans="7:9">
      <c r="G404" s="12"/>
      <c r="H404" s="13"/>
      <c r="I404" s="13"/>
    </row>
    <row r="405" spans="7:9">
      <c r="G405" s="12"/>
      <c r="H405" s="13"/>
      <c r="I405" s="13"/>
    </row>
    <row r="406" spans="7:9">
      <c r="G406" s="12"/>
      <c r="H406" s="13"/>
      <c r="I406" s="13"/>
    </row>
    <row r="407" spans="7:9">
      <c r="G407" s="12"/>
      <c r="H407" s="13"/>
      <c r="I407" s="13"/>
    </row>
    <row r="408" spans="7:9">
      <c r="G408" s="12"/>
      <c r="H408" s="13"/>
      <c r="I408" s="13"/>
    </row>
    <row r="409" spans="7:9">
      <c r="G409" s="12"/>
      <c r="H409" s="13"/>
      <c r="I409" s="13"/>
    </row>
    <row r="410" spans="7:9">
      <c r="G410" s="12"/>
      <c r="H410" s="13"/>
      <c r="I410" s="13"/>
    </row>
    <row r="411" spans="7:9">
      <c r="G411" s="12"/>
      <c r="H411" s="13"/>
      <c r="I411" s="13"/>
    </row>
    <row r="412" spans="7:9">
      <c r="G412" s="12"/>
      <c r="H412" s="13"/>
      <c r="I412" s="13"/>
    </row>
    <row r="413" spans="7:9">
      <c r="G413" s="12"/>
      <c r="H413" s="13"/>
      <c r="I413" s="13"/>
    </row>
    <row r="414" spans="7:9">
      <c r="G414" s="12"/>
      <c r="H414" s="13"/>
      <c r="I414" s="13"/>
    </row>
    <row r="415" spans="7:9">
      <c r="G415" s="12"/>
      <c r="H415" s="13"/>
      <c r="I415" s="13"/>
    </row>
    <row r="416" spans="7:9">
      <c r="G416" s="12"/>
      <c r="H416" s="13"/>
      <c r="I416" s="13"/>
    </row>
    <row r="417" spans="7:9">
      <c r="G417" s="12"/>
      <c r="H417" s="13"/>
      <c r="I417" s="13"/>
    </row>
    <row r="418" spans="7:9">
      <c r="G418" s="12"/>
      <c r="H418" s="13"/>
      <c r="I418" s="13"/>
    </row>
    <row r="419" spans="7:9">
      <c r="G419" s="12"/>
      <c r="H419" s="13"/>
      <c r="I419" s="13"/>
    </row>
    <row r="420" spans="7:9">
      <c r="G420" s="12"/>
      <c r="H420" s="13"/>
      <c r="I420" s="13"/>
    </row>
    <row r="421" spans="7:9">
      <c r="G421" s="12"/>
      <c r="H421" s="13"/>
      <c r="I421" s="13"/>
    </row>
    <row r="422" spans="7:9">
      <c r="G422" s="12"/>
      <c r="H422" s="13"/>
      <c r="I422" s="13"/>
    </row>
    <row r="423" spans="7:9">
      <c r="G423" s="12"/>
      <c r="H423" s="13"/>
      <c r="I423" s="13"/>
    </row>
    <row r="424" spans="7:9">
      <c r="G424" s="12"/>
      <c r="H424" s="13"/>
      <c r="I424" s="13"/>
    </row>
    <row r="425" spans="7:9">
      <c r="G425" s="12"/>
      <c r="H425" s="13"/>
      <c r="I425" s="13"/>
    </row>
    <row r="426" spans="7:9">
      <c r="G426" s="12"/>
      <c r="H426" s="13"/>
      <c r="I426" s="13"/>
    </row>
    <row r="427" spans="7:9">
      <c r="G427" s="12"/>
      <c r="H427" s="13"/>
      <c r="I427" s="13"/>
    </row>
    <row r="428" spans="7:9">
      <c r="G428" s="12"/>
      <c r="H428" s="13"/>
      <c r="I428" s="13"/>
    </row>
    <row r="429" spans="7:9">
      <c r="G429" s="12"/>
      <c r="H429" s="13"/>
      <c r="I429" s="13"/>
    </row>
    <row r="430" spans="7:9">
      <c r="G430" s="12"/>
      <c r="H430" s="13"/>
      <c r="I430" s="13"/>
    </row>
    <row r="431" spans="7:9">
      <c r="G431" s="12"/>
      <c r="H431" s="13"/>
      <c r="I431" s="13"/>
    </row>
    <row r="432" spans="7:9">
      <c r="G432" s="12"/>
      <c r="H432" s="13"/>
      <c r="I432" s="13"/>
    </row>
    <row r="433" spans="7:9">
      <c r="G433" s="12"/>
      <c r="H433" s="13"/>
      <c r="I433" s="13"/>
    </row>
    <row r="434" spans="7:9">
      <c r="G434" s="12"/>
      <c r="H434" s="13"/>
      <c r="I434" s="13"/>
    </row>
    <row r="435" spans="7:9">
      <c r="G435" s="12"/>
      <c r="H435" s="13"/>
      <c r="I435" s="13"/>
    </row>
    <row r="436" spans="7:9">
      <c r="G436" s="12"/>
      <c r="H436" s="13"/>
      <c r="I436" s="13"/>
    </row>
    <row r="437" spans="7:9">
      <c r="G437" s="12"/>
      <c r="H437" s="13"/>
      <c r="I437" s="13"/>
    </row>
    <row r="438" spans="7:9">
      <c r="G438" s="12"/>
      <c r="H438" s="13"/>
      <c r="I438" s="13"/>
    </row>
    <row r="439" spans="7:9">
      <c r="G439" s="12"/>
      <c r="H439" s="13"/>
      <c r="I439" s="13"/>
    </row>
    <row r="440" spans="7:9">
      <c r="G440" s="12"/>
      <c r="H440" s="13"/>
      <c r="I440" s="13"/>
    </row>
    <row r="441" spans="7:9">
      <c r="G441" s="12"/>
      <c r="H441" s="13"/>
      <c r="I441" s="13"/>
    </row>
    <row r="442" spans="7:9">
      <c r="G442" s="12"/>
      <c r="H442" s="13"/>
      <c r="I442" s="13"/>
    </row>
    <row r="443" spans="7:9">
      <c r="G443" s="12"/>
      <c r="H443" s="13"/>
      <c r="I443" s="13"/>
    </row>
    <row r="444" spans="7:9">
      <c r="G444" s="12"/>
      <c r="H444" s="13"/>
      <c r="I444" s="13"/>
    </row>
    <row r="445" spans="7:9">
      <c r="G445" s="12"/>
      <c r="H445" s="13"/>
      <c r="I445" s="13"/>
    </row>
    <row r="446" spans="7:9">
      <c r="G446" s="12"/>
      <c r="H446" s="13"/>
      <c r="I446" s="13"/>
    </row>
    <row r="447" spans="7:9">
      <c r="G447" s="12"/>
      <c r="H447" s="13"/>
      <c r="I447" s="13"/>
    </row>
    <row r="448" spans="7:9">
      <c r="G448" s="12"/>
      <c r="H448" s="13"/>
      <c r="I448" s="13"/>
    </row>
    <row r="449" spans="7:9">
      <c r="G449" s="12"/>
      <c r="H449" s="13"/>
      <c r="I449" s="13"/>
    </row>
    <row r="450" spans="7:9">
      <c r="G450" s="12"/>
      <c r="H450" s="13"/>
      <c r="I450" s="13"/>
    </row>
    <row r="451" spans="7:9">
      <c r="G451" s="12"/>
      <c r="H451" s="13"/>
      <c r="I451" s="13"/>
    </row>
    <row r="452" spans="7:9">
      <c r="G452" s="12"/>
      <c r="H452" s="13"/>
      <c r="I452" s="13"/>
    </row>
    <row r="453" spans="7:9">
      <c r="G453" s="12"/>
      <c r="H453" s="13"/>
      <c r="I453" s="13"/>
    </row>
    <row r="454" spans="7:9">
      <c r="G454" s="12"/>
      <c r="H454" s="13"/>
      <c r="I454" s="13"/>
    </row>
    <row r="455" spans="7:9">
      <c r="G455" s="12"/>
      <c r="H455" s="13"/>
      <c r="I455" s="13"/>
    </row>
    <row r="456" spans="7:9">
      <c r="G456" s="12"/>
      <c r="H456" s="13"/>
      <c r="I456" s="13"/>
    </row>
    <row r="457" spans="7:9">
      <c r="G457" s="12"/>
      <c r="H457" s="13"/>
      <c r="I457" s="13"/>
    </row>
    <row r="458" spans="7:9">
      <c r="G458" s="12"/>
      <c r="H458" s="13"/>
      <c r="I458" s="13"/>
    </row>
    <row r="459" spans="7:9">
      <c r="G459" s="12"/>
      <c r="H459" s="13"/>
      <c r="I459" s="13"/>
    </row>
    <row r="460" spans="7:9">
      <c r="G460" s="12"/>
      <c r="H460" s="13"/>
      <c r="I460" s="13"/>
    </row>
    <row r="461" spans="7:9">
      <c r="G461" s="12"/>
      <c r="H461" s="13"/>
      <c r="I461" s="13"/>
    </row>
    <row r="462" spans="7:9">
      <c r="G462" s="12"/>
      <c r="H462" s="13"/>
      <c r="I462" s="13"/>
    </row>
    <row r="463" spans="7:9">
      <c r="G463" s="12"/>
      <c r="H463" s="13"/>
      <c r="I463" s="13"/>
    </row>
    <row r="464" spans="7:9">
      <c r="G464" s="12"/>
      <c r="H464" s="13"/>
      <c r="I464" s="13"/>
    </row>
    <row r="465" spans="7:9">
      <c r="G465" s="12"/>
      <c r="H465" s="13"/>
      <c r="I465" s="13"/>
    </row>
    <row r="466" spans="7:9">
      <c r="G466" s="12"/>
      <c r="H466" s="13"/>
      <c r="I466" s="13"/>
    </row>
    <row r="467" spans="7:9">
      <c r="G467" s="12"/>
      <c r="H467" s="13"/>
      <c r="I467" s="13"/>
    </row>
    <row r="468" spans="7:9">
      <c r="G468" s="12"/>
      <c r="H468" s="13"/>
      <c r="I468" s="13"/>
    </row>
    <row r="469" spans="7:9">
      <c r="G469" s="12"/>
      <c r="H469" s="13"/>
      <c r="I469" s="13"/>
    </row>
    <row r="470" spans="7:9">
      <c r="G470" s="12"/>
      <c r="H470" s="13"/>
      <c r="I470" s="13"/>
    </row>
    <row r="471" spans="7:9">
      <c r="G471" s="12"/>
      <c r="H471" s="13"/>
      <c r="I471" s="13"/>
    </row>
    <row r="472" spans="7:9">
      <c r="G472" s="12"/>
      <c r="H472" s="13"/>
      <c r="I472" s="13"/>
    </row>
    <row r="473" spans="7:9">
      <c r="G473" s="12"/>
      <c r="H473" s="13"/>
      <c r="I473" s="13"/>
    </row>
    <row r="474" spans="7:9">
      <c r="G474" s="12"/>
      <c r="H474" s="13"/>
      <c r="I474" s="13"/>
    </row>
    <row r="475" spans="7:9">
      <c r="G475" s="12"/>
      <c r="H475" s="13"/>
      <c r="I475" s="13"/>
    </row>
    <row r="476" spans="7:9">
      <c r="G476" s="12"/>
      <c r="H476" s="13"/>
      <c r="I476" s="13"/>
    </row>
    <row r="477" spans="7:9">
      <c r="G477" s="12"/>
      <c r="H477" s="13"/>
      <c r="I477" s="13"/>
    </row>
    <row r="478" spans="7:9">
      <c r="G478" s="12"/>
      <c r="H478" s="13"/>
      <c r="I478" s="13"/>
    </row>
    <row r="479" spans="7:9">
      <c r="G479" s="12"/>
      <c r="H479" s="13"/>
      <c r="I479" s="13"/>
    </row>
    <row r="480" spans="7:9">
      <c r="G480" s="12"/>
      <c r="H480" s="13"/>
      <c r="I480" s="13"/>
    </row>
    <row r="481" spans="7:9">
      <c r="G481" s="12"/>
      <c r="H481" s="13"/>
      <c r="I481" s="13"/>
    </row>
    <row r="482" spans="7:9">
      <c r="G482" s="12"/>
      <c r="H482" s="13"/>
      <c r="I482" s="13"/>
    </row>
    <row r="483" spans="7:9">
      <c r="G483" s="12"/>
      <c r="H483" s="13"/>
      <c r="I483" s="13"/>
    </row>
    <row r="484" spans="7:9">
      <c r="G484" s="12"/>
      <c r="H484" s="13"/>
      <c r="I484" s="13"/>
    </row>
    <row r="485" spans="7:9">
      <c r="G485" s="12"/>
      <c r="H485" s="13"/>
      <c r="I485" s="13"/>
    </row>
    <row r="486" spans="7:9">
      <c r="G486" s="12"/>
      <c r="H486" s="13"/>
      <c r="I486" s="13"/>
    </row>
    <row r="487" spans="7:9">
      <c r="G487" s="12"/>
      <c r="H487" s="13"/>
      <c r="I487" s="13"/>
    </row>
    <row r="488" spans="7:9">
      <c r="G488" s="12"/>
      <c r="H488" s="13"/>
      <c r="I488" s="13"/>
    </row>
    <row r="489" spans="7:9">
      <c r="G489" s="12"/>
      <c r="H489" s="13"/>
      <c r="I489" s="13"/>
    </row>
    <row r="490" spans="7:9">
      <c r="G490" s="12"/>
      <c r="H490" s="13"/>
      <c r="I490" s="13"/>
    </row>
    <row r="491" spans="7:9">
      <c r="G491" s="12"/>
      <c r="H491" s="13"/>
      <c r="I491" s="13"/>
    </row>
    <row r="492" spans="7:9">
      <c r="G492" s="12"/>
      <c r="H492" s="13"/>
      <c r="I492" s="13"/>
    </row>
    <row r="493" spans="7:9">
      <c r="G493" s="12"/>
      <c r="H493" s="13"/>
      <c r="I493" s="13"/>
    </row>
    <row r="494" spans="7:9">
      <c r="G494" s="12"/>
      <c r="H494" s="13"/>
      <c r="I494" s="13"/>
    </row>
    <row r="495" spans="7:9">
      <c r="G495" s="12"/>
      <c r="H495" s="13"/>
      <c r="I495" s="13"/>
    </row>
    <row r="496" spans="7:9">
      <c r="G496" s="12"/>
      <c r="H496" s="13"/>
      <c r="I496" s="13"/>
    </row>
    <row r="497" spans="7:9">
      <c r="G497" s="12"/>
      <c r="H497" s="13"/>
      <c r="I497" s="13"/>
    </row>
    <row r="498" spans="7:9">
      <c r="G498" s="12"/>
      <c r="H498" s="13"/>
      <c r="I498" s="13"/>
    </row>
    <row r="499" spans="7:9">
      <c r="G499" s="12"/>
      <c r="H499" s="13"/>
      <c r="I499" s="13"/>
    </row>
    <row r="500" spans="7:9">
      <c r="G500" s="12"/>
      <c r="H500" s="13"/>
      <c r="I500" s="13"/>
    </row>
    <row r="501" spans="7:9">
      <c r="G501" s="12"/>
      <c r="H501" s="13"/>
      <c r="I501" s="13"/>
    </row>
    <row r="502" spans="7:9">
      <c r="G502" s="12"/>
      <c r="H502" s="13"/>
      <c r="I502" s="13"/>
    </row>
    <row r="503" spans="7:9">
      <c r="G503" s="12"/>
      <c r="H503" s="13"/>
      <c r="I503" s="13"/>
    </row>
    <row r="504" spans="7:9">
      <c r="G504" s="12"/>
      <c r="H504" s="13"/>
      <c r="I504" s="13"/>
    </row>
    <row r="505" spans="7:9">
      <c r="G505" s="12"/>
      <c r="H505" s="13"/>
      <c r="I505" s="13"/>
    </row>
    <row r="506" spans="7:9">
      <c r="G506" s="12"/>
      <c r="H506" s="13"/>
      <c r="I506" s="13"/>
    </row>
    <row r="507" spans="7:9">
      <c r="G507" s="12"/>
      <c r="H507" s="13"/>
      <c r="I507" s="13"/>
    </row>
    <row r="508" spans="7:9">
      <c r="G508" s="12"/>
      <c r="H508" s="13"/>
      <c r="I508" s="13"/>
    </row>
    <row r="509" spans="7:9">
      <c r="G509" s="12"/>
      <c r="H509" s="13"/>
      <c r="I509" s="13"/>
    </row>
    <row r="510" spans="7:9">
      <c r="G510" s="12"/>
      <c r="H510" s="13"/>
      <c r="I510" s="13"/>
    </row>
    <row r="511" spans="7:9">
      <c r="G511" s="12"/>
      <c r="H511" s="13"/>
      <c r="I511" s="13"/>
    </row>
    <row r="512" spans="7:9">
      <c r="G512" s="12"/>
      <c r="H512" s="13"/>
      <c r="I512" s="13"/>
    </row>
    <row r="513" spans="7:9">
      <c r="G513" s="12"/>
      <c r="H513" s="13"/>
      <c r="I513" s="13"/>
    </row>
    <row r="514" spans="7:9">
      <c r="G514" s="12"/>
      <c r="H514" s="13"/>
      <c r="I514" s="13"/>
    </row>
    <row r="515" spans="7:9">
      <c r="G515" s="12"/>
      <c r="H515" s="13"/>
      <c r="I515" s="13"/>
    </row>
    <row r="516" spans="7:9">
      <c r="G516" s="12"/>
      <c r="H516" s="13"/>
      <c r="I516" s="13"/>
    </row>
    <row r="517" spans="7:9">
      <c r="G517" s="12"/>
      <c r="H517" s="13"/>
      <c r="I517" s="13"/>
    </row>
    <row r="518" spans="7:9">
      <c r="G518" s="12"/>
      <c r="H518" s="13"/>
      <c r="I518" s="13"/>
    </row>
    <row r="519" spans="7:9">
      <c r="G519" s="12"/>
      <c r="H519" s="13"/>
      <c r="I519" s="13"/>
    </row>
    <row r="520" spans="7:9">
      <c r="G520" s="12"/>
      <c r="H520" s="13"/>
      <c r="I520" s="13"/>
    </row>
    <row r="521" spans="7:9">
      <c r="G521" s="12"/>
      <c r="H521" s="13"/>
      <c r="I521" s="13"/>
    </row>
    <row r="522" spans="7:9">
      <c r="G522" s="12"/>
      <c r="H522" s="13"/>
      <c r="I522" s="13"/>
    </row>
    <row r="523" spans="7:9">
      <c r="G523" s="12"/>
      <c r="H523" s="13"/>
      <c r="I523" s="13"/>
    </row>
    <row r="524" spans="7:9">
      <c r="G524" s="12"/>
      <c r="H524" s="13"/>
      <c r="I524" s="13"/>
    </row>
    <row r="525" spans="7:9">
      <c r="G525" s="12"/>
      <c r="H525" s="13"/>
      <c r="I525" s="13"/>
    </row>
    <row r="526" spans="7:9">
      <c r="G526" s="12"/>
      <c r="H526" s="13"/>
      <c r="I526" s="13"/>
    </row>
    <row r="527" spans="7:9">
      <c r="G527" s="12"/>
      <c r="H527" s="13"/>
      <c r="I527" s="13"/>
    </row>
    <row r="528" spans="7:9">
      <c r="G528" s="12"/>
      <c r="H528" s="13"/>
      <c r="I528" s="13"/>
    </row>
    <row r="529" spans="7:9">
      <c r="G529" s="12"/>
      <c r="H529" s="13"/>
      <c r="I529" s="13"/>
    </row>
    <row r="530" spans="7:9">
      <c r="G530" s="12"/>
      <c r="H530" s="13"/>
      <c r="I530" s="13"/>
    </row>
    <row r="531" spans="7:9">
      <c r="G531" s="12"/>
      <c r="H531" s="13"/>
      <c r="I531" s="13"/>
    </row>
    <row r="532" spans="7:9">
      <c r="G532" s="12"/>
      <c r="H532" s="13"/>
      <c r="I532" s="13"/>
    </row>
    <row r="533" spans="7:9">
      <c r="G533" s="12"/>
      <c r="H533" s="13"/>
      <c r="I533" s="13"/>
    </row>
    <row r="534" spans="7:9">
      <c r="G534" s="12"/>
      <c r="H534" s="13"/>
      <c r="I534" s="13"/>
    </row>
    <row r="535" spans="7:9">
      <c r="G535" s="12"/>
      <c r="H535" s="13"/>
      <c r="I535" s="13"/>
    </row>
    <row r="536" spans="7:9">
      <c r="G536" s="12"/>
      <c r="H536" s="13"/>
      <c r="I536" s="13"/>
    </row>
    <row r="537" spans="7:9">
      <c r="G537" s="12"/>
      <c r="H537" s="13"/>
      <c r="I537" s="13"/>
    </row>
    <row r="538" spans="7:9">
      <c r="G538" s="12"/>
      <c r="H538" s="13"/>
      <c r="I538" s="13"/>
    </row>
    <row r="539" spans="7:9">
      <c r="G539" s="12"/>
      <c r="H539" s="13"/>
      <c r="I539" s="13"/>
    </row>
    <row r="540" spans="7:9">
      <c r="G540" s="12"/>
      <c r="H540" s="13"/>
      <c r="I540" s="13"/>
    </row>
    <row r="541" spans="7:9">
      <c r="G541" s="12"/>
      <c r="H541" s="13"/>
      <c r="I541" s="13"/>
    </row>
    <row r="542" spans="7:9">
      <c r="G542" s="12"/>
      <c r="H542" s="13"/>
      <c r="I542" s="13"/>
    </row>
    <row r="543" spans="7:9">
      <c r="G543" s="12"/>
      <c r="H543" s="13"/>
      <c r="I543" s="13"/>
    </row>
    <row r="544" spans="7:9">
      <c r="G544" s="12"/>
      <c r="H544" s="13"/>
      <c r="I544" s="13"/>
    </row>
    <row r="545" spans="7:9">
      <c r="G545" s="12"/>
      <c r="H545" s="13"/>
      <c r="I545" s="13"/>
    </row>
    <row r="546" spans="7:9">
      <c r="G546" s="12"/>
      <c r="H546" s="13"/>
      <c r="I546" s="13"/>
    </row>
    <row r="547" spans="7:9">
      <c r="G547" s="12"/>
      <c r="H547" s="13"/>
      <c r="I547" s="13"/>
    </row>
    <row r="548" spans="7:9">
      <c r="G548" s="12"/>
      <c r="H548" s="13"/>
      <c r="I548" s="13"/>
    </row>
    <row r="549" spans="7:9">
      <c r="G549" s="12"/>
      <c r="H549" s="13"/>
      <c r="I549" s="13"/>
    </row>
    <row r="550" spans="7:9">
      <c r="G550" s="12"/>
      <c r="H550" s="13"/>
      <c r="I550" s="13"/>
    </row>
    <row r="551" spans="7:9">
      <c r="G551" s="12"/>
      <c r="H551" s="13"/>
      <c r="I551" s="13"/>
    </row>
    <row r="552" spans="7:9">
      <c r="G552" s="12"/>
      <c r="H552" s="13"/>
      <c r="I552" s="13"/>
    </row>
    <row r="553" spans="7:9">
      <c r="G553" s="12"/>
      <c r="H553" s="13"/>
      <c r="I553" s="13"/>
    </row>
    <row r="554" spans="7:9">
      <c r="G554" s="12"/>
      <c r="H554" s="13"/>
      <c r="I554" s="13"/>
    </row>
    <row r="555" spans="7:9">
      <c r="G555" s="12"/>
      <c r="H555" s="13"/>
      <c r="I555" s="13"/>
    </row>
    <row r="556" spans="7:9">
      <c r="G556" s="12"/>
      <c r="H556" s="13"/>
      <c r="I556" s="13"/>
    </row>
    <row r="557" spans="7:9">
      <c r="G557" s="12"/>
      <c r="H557" s="13"/>
      <c r="I557" s="13"/>
    </row>
    <row r="558" spans="7:9">
      <c r="G558" s="12"/>
      <c r="H558" s="13"/>
      <c r="I558" s="13"/>
    </row>
    <row r="559" spans="7:9">
      <c r="G559" s="12"/>
      <c r="H559" s="13"/>
      <c r="I559" s="13"/>
    </row>
    <row r="560" spans="7:9">
      <c r="G560" s="12"/>
      <c r="H560" s="13"/>
      <c r="I560" s="13"/>
    </row>
    <row r="561" spans="7:9">
      <c r="G561" s="12"/>
      <c r="H561" s="13"/>
      <c r="I561" s="13"/>
    </row>
    <row r="562" spans="7:9">
      <c r="G562" s="12"/>
      <c r="H562" s="13"/>
      <c r="I562" s="13"/>
    </row>
    <row r="563" spans="7:9">
      <c r="G563" s="12"/>
      <c r="H563" s="13"/>
      <c r="I563" s="13"/>
    </row>
    <row r="564" spans="7:9">
      <c r="G564" s="12"/>
      <c r="H564" s="13"/>
      <c r="I564" s="13"/>
    </row>
    <row r="565" spans="7:9">
      <c r="G565" s="12"/>
      <c r="H565" s="13"/>
      <c r="I565" s="13"/>
    </row>
    <row r="566" spans="7:9">
      <c r="G566" s="12"/>
      <c r="H566" s="13"/>
      <c r="I566" s="13"/>
    </row>
    <row r="567" spans="7:9">
      <c r="G567" s="12"/>
      <c r="H567" s="13"/>
      <c r="I567" s="13"/>
    </row>
    <row r="568" spans="7:9">
      <c r="G568" s="12"/>
      <c r="H568" s="13"/>
      <c r="I568" s="13"/>
    </row>
    <row r="569" spans="7:9">
      <c r="G569" s="12"/>
      <c r="H569" s="13"/>
      <c r="I569" s="13"/>
    </row>
    <row r="570" spans="7:9">
      <c r="G570" s="12"/>
      <c r="H570" s="13"/>
      <c r="I570" s="13"/>
    </row>
    <row r="571" spans="7:9">
      <c r="G571" s="12"/>
      <c r="H571" s="13"/>
      <c r="I571" s="13"/>
    </row>
    <row r="572" spans="7:9">
      <c r="G572" s="12"/>
      <c r="H572" s="13"/>
      <c r="I572" s="13"/>
    </row>
    <row r="573" spans="7:9">
      <c r="G573" s="12"/>
      <c r="H573" s="13"/>
      <c r="I573" s="13"/>
    </row>
    <row r="574" spans="7:9">
      <c r="G574" s="12"/>
      <c r="H574" s="13"/>
      <c r="I574" s="13"/>
    </row>
    <row r="575" spans="7:9">
      <c r="G575" s="12"/>
      <c r="H575" s="13"/>
      <c r="I575" s="13"/>
    </row>
    <row r="576" spans="7:9">
      <c r="G576" s="12"/>
      <c r="H576" s="13"/>
      <c r="I576" s="13"/>
    </row>
    <row r="577" spans="7:9">
      <c r="G577" s="12"/>
      <c r="H577" s="13"/>
      <c r="I577" s="13"/>
    </row>
    <row r="578" spans="7:9">
      <c r="G578" s="12"/>
      <c r="H578" s="13"/>
      <c r="I578" s="13"/>
    </row>
    <row r="579" spans="7:9">
      <c r="G579" s="12"/>
      <c r="H579" s="13"/>
      <c r="I579" s="13"/>
    </row>
    <row r="580" spans="7:9">
      <c r="G580" s="12"/>
      <c r="H580" s="13"/>
      <c r="I580" s="13"/>
    </row>
    <row r="581" spans="7:9">
      <c r="G581" s="12"/>
      <c r="H581" s="13"/>
      <c r="I581" s="13"/>
    </row>
    <row r="582" spans="7:9">
      <c r="G582" s="12"/>
      <c r="H582" s="13"/>
      <c r="I582" s="13"/>
    </row>
    <row r="583" spans="7:9">
      <c r="G583" s="12"/>
      <c r="H583" s="13"/>
      <c r="I583" s="13"/>
    </row>
    <row r="584" spans="7:9">
      <c r="G584" s="12"/>
      <c r="H584" s="13"/>
      <c r="I584" s="13"/>
    </row>
    <row r="585" spans="7:9">
      <c r="G585" s="12"/>
      <c r="H585" s="13"/>
      <c r="I585" s="13"/>
    </row>
    <row r="586" spans="7:9">
      <c r="G586" s="12"/>
      <c r="H586" s="13"/>
      <c r="I586" s="13"/>
    </row>
    <row r="587" spans="7:9">
      <c r="G587" s="12"/>
      <c r="H587" s="13"/>
      <c r="I587" s="13"/>
    </row>
    <row r="588" spans="7:9">
      <c r="G588" s="12"/>
      <c r="H588" s="13"/>
      <c r="I588" s="13"/>
    </row>
    <row r="589" spans="7:9">
      <c r="G589" s="12"/>
      <c r="H589" s="13"/>
      <c r="I589" s="13"/>
    </row>
    <row r="590" spans="7:9">
      <c r="G590" s="12"/>
      <c r="H590" s="13"/>
      <c r="I590" s="13"/>
    </row>
    <row r="591" spans="7:9">
      <c r="G591" s="12"/>
      <c r="H591" s="13"/>
      <c r="I591" s="13"/>
    </row>
    <row r="592" spans="7:9">
      <c r="G592" s="12"/>
      <c r="H592" s="13"/>
      <c r="I592" s="13"/>
    </row>
    <row r="593" spans="7:9">
      <c r="G593" s="12"/>
      <c r="H593" s="13"/>
      <c r="I593" s="13"/>
    </row>
    <row r="594" spans="7:9">
      <c r="G594" s="12"/>
      <c r="H594" s="13"/>
      <c r="I594" s="13"/>
    </row>
    <row r="595" spans="7:9">
      <c r="G595" s="12"/>
      <c r="H595" s="13"/>
      <c r="I595" s="13"/>
    </row>
    <row r="596" spans="7:9">
      <c r="G596" s="12"/>
      <c r="H596" s="13"/>
      <c r="I596" s="13"/>
    </row>
    <row r="597" spans="7:9">
      <c r="G597" s="12"/>
      <c r="H597" s="13"/>
      <c r="I597" s="13"/>
    </row>
    <row r="598" spans="7:9">
      <c r="G598" s="12"/>
      <c r="H598" s="13"/>
      <c r="I598" s="13"/>
    </row>
    <row r="599" spans="7:9">
      <c r="G599" s="12"/>
      <c r="H599" s="13"/>
      <c r="I599" s="13"/>
    </row>
    <row r="600" spans="7:9">
      <c r="G600" s="12"/>
      <c r="H600" s="13"/>
      <c r="I600" s="13"/>
    </row>
    <row r="601" spans="7:9">
      <c r="G601" s="12"/>
      <c r="H601" s="13"/>
      <c r="I601" s="13"/>
    </row>
    <row r="602" spans="7:9">
      <c r="G602" s="12"/>
      <c r="H602" s="13"/>
      <c r="I602" s="13"/>
    </row>
    <row r="603" spans="7:9">
      <c r="G603" s="12"/>
      <c r="H603" s="13"/>
      <c r="I603" s="13"/>
    </row>
    <row r="604" spans="7:9">
      <c r="G604" s="12"/>
      <c r="H604" s="13"/>
      <c r="I604" s="13"/>
    </row>
    <row r="605" spans="7:9">
      <c r="G605" s="12"/>
      <c r="H605" s="13"/>
      <c r="I605" s="13"/>
    </row>
    <row r="606" spans="7:9">
      <c r="G606" s="12"/>
      <c r="H606" s="13"/>
      <c r="I606" s="13"/>
    </row>
    <row r="607" spans="7:9">
      <c r="G607" s="12"/>
      <c r="H607" s="13"/>
      <c r="I607" s="13"/>
    </row>
    <row r="608" spans="7:9">
      <c r="G608" s="12"/>
      <c r="H608" s="13"/>
      <c r="I608" s="13"/>
    </row>
    <row r="609" spans="7:9">
      <c r="G609" s="12"/>
      <c r="H609" s="13"/>
      <c r="I609" s="13"/>
    </row>
    <row r="610" spans="7:9">
      <c r="G610" s="12"/>
      <c r="H610" s="13"/>
      <c r="I610" s="13"/>
    </row>
    <row r="611" spans="7:9">
      <c r="G611" s="12"/>
      <c r="H611" s="13"/>
      <c r="I611" s="13"/>
    </row>
    <row r="612" spans="7:9">
      <c r="G612" s="12"/>
      <c r="H612" s="13"/>
      <c r="I612" s="13"/>
    </row>
    <row r="613" spans="7:9">
      <c r="G613" s="12"/>
      <c r="H613" s="13"/>
      <c r="I613" s="13"/>
    </row>
    <row r="614" spans="7:9">
      <c r="G614" s="12"/>
      <c r="H614" s="13"/>
      <c r="I614" s="13"/>
    </row>
    <row r="615" spans="7:9">
      <c r="G615" s="12"/>
      <c r="H615" s="13"/>
      <c r="I615" s="13"/>
    </row>
    <row r="616" spans="7:9">
      <c r="G616" s="12"/>
      <c r="H616" s="13"/>
      <c r="I616" s="13"/>
    </row>
    <row r="617" spans="7:9">
      <c r="G617" s="12"/>
      <c r="H617" s="13"/>
      <c r="I617" s="13"/>
    </row>
    <row r="618" spans="7:9">
      <c r="G618" s="12"/>
      <c r="H618" s="13"/>
      <c r="I618" s="13"/>
    </row>
    <row r="619" spans="7:9">
      <c r="G619" s="12"/>
      <c r="H619" s="13"/>
      <c r="I619" s="13"/>
    </row>
    <row r="620" spans="7:9">
      <c r="G620" s="12"/>
      <c r="H620" s="13"/>
      <c r="I620" s="13"/>
    </row>
    <row r="621" spans="7:9">
      <c r="G621" s="12"/>
      <c r="H621" s="13"/>
      <c r="I621" s="13"/>
    </row>
    <row r="622" spans="7:9">
      <c r="G622" s="12"/>
      <c r="H622" s="13"/>
      <c r="I622" s="13"/>
    </row>
    <row r="623" spans="7:9">
      <c r="G623" s="12"/>
      <c r="H623" s="13"/>
      <c r="I623" s="13"/>
    </row>
    <row r="624" spans="7:9">
      <c r="G624" s="12"/>
      <c r="H624" s="13"/>
      <c r="I624" s="13"/>
    </row>
    <row r="625" spans="7:9">
      <c r="G625" s="12"/>
      <c r="H625" s="13"/>
      <c r="I625" s="13"/>
    </row>
    <row r="626" spans="7:9">
      <c r="G626" s="12"/>
      <c r="H626" s="13"/>
      <c r="I626" s="13"/>
    </row>
    <row r="627" spans="7:9">
      <c r="G627" s="12"/>
      <c r="H627" s="13"/>
      <c r="I627" s="13"/>
    </row>
    <row r="628" spans="7:9">
      <c r="G628" s="12"/>
      <c r="H628" s="13"/>
      <c r="I628" s="13"/>
    </row>
    <row r="629" spans="7:9">
      <c r="G629" s="12"/>
      <c r="H629" s="13"/>
      <c r="I629" s="13"/>
    </row>
    <row r="630" spans="7:9">
      <c r="G630" s="12"/>
      <c r="H630" s="13"/>
      <c r="I630" s="13"/>
    </row>
    <row r="631" spans="7:9">
      <c r="G631" s="12"/>
      <c r="H631" s="13"/>
      <c r="I631" s="13"/>
    </row>
    <row r="632" spans="7:9">
      <c r="G632" s="12"/>
      <c r="H632" s="13"/>
      <c r="I632" s="13"/>
    </row>
    <row r="633" spans="7:9">
      <c r="G633" s="12"/>
      <c r="H633" s="13"/>
      <c r="I633" s="13"/>
    </row>
    <row r="634" spans="7:9">
      <c r="G634" s="12"/>
      <c r="H634" s="13"/>
      <c r="I634" s="13"/>
    </row>
    <row r="635" spans="7:9">
      <c r="G635" s="12"/>
      <c r="H635" s="13"/>
      <c r="I635" s="13"/>
    </row>
    <row r="636" spans="7:9">
      <c r="G636" s="12"/>
      <c r="H636" s="13"/>
      <c r="I636" s="13"/>
    </row>
    <row r="637" spans="7:9">
      <c r="G637" s="12"/>
      <c r="H637" s="13"/>
      <c r="I637" s="13"/>
    </row>
    <row r="638" spans="7:9">
      <c r="G638" s="12"/>
      <c r="H638" s="13"/>
      <c r="I638" s="13"/>
    </row>
    <row r="639" spans="7:9">
      <c r="G639" s="12"/>
      <c r="H639" s="13"/>
      <c r="I639" s="13"/>
    </row>
    <row r="640" spans="7:9">
      <c r="G640" s="12"/>
      <c r="H640" s="13"/>
      <c r="I640" s="13"/>
    </row>
    <row r="641" spans="7:9">
      <c r="G641" s="12"/>
      <c r="H641" s="13"/>
      <c r="I641" s="13"/>
    </row>
    <row r="642" spans="7:9">
      <c r="G642" s="12"/>
      <c r="H642" s="13"/>
      <c r="I642" s="13"/>
    </row>
    <row r="643" spans="7:9">
      <c r="G643" s="12"/>
      <c r="H643" s="13"/>
      <c r="I643" s="13"/>
    </row>
    <row r="644" spans="7:9">
      <c r="G644" s="12"/>
      <c r="H644" s="13"/>
      <c r="I644" s="13"/>
    </row>
    <row r="645" spans="7:9">
      <c r="G645" s="12"/>
      <c r="H645" s="13"/>
      <c r="I645" s="13"/>
    </row>
    <row r="646" spans="7:9">
      <c r="G646" s="12"/>
      <c r="H646" s="13"/>
      <c r="I646" s="13"/>
    </row>
    <row r="647" spans="7:9">
      <c r="G647" s="12"/>
      <c r="H647" s="13"/>
      <c r="I647" s="13"/>
    </row>
    <row r="648" spans="7:9">
      <c r="G648" s="12"/>
      <c r="H648" s="13"/>
      <c r="I648" s="13"/>
    </row>
    <row r="649" spans="7:9">
      <c r="G649" s="12"/>
      <c r="H649" s="13"/>
      <c r="I649" s="13"/>
    </row>
    <row r="650" spans="7:9">
      <c r="G650" s="12"/>
      <c r="H650" s="13"/>
      <c r="I650" s="13"/>
    </row>
    <row r="651" spans="7:9">
      <c r="G651" s="12"/>
      <c r="H651" s="13"/>
      <c r="I651" s="13"/>
    </row>
    <row r="652" spans="7:9">
      <c r="G652" s="12"/>
      <c r="H652" s="13"/>
      <c r="I652" s="13"/>
    </row>
    <row r="653" spans="7:9">
      <c r="G653" s="12"/>
      <c r="H653" s="13"/>
      <c r="I653" s="13"/>
    </row>
    <row r="654" spans="7:9">
      <c r="G654" s="12"/>
      <c r="H654" s="13"/>
      <c r="I654" s="13"/>
    </row>
    <row r="655" spans="7:9">
      <c r="G655" s="12"/>
      <c r="H655" s="13"/>
      <c r="I655" s="13"/>
    </row>
    <row r="656" spans="7:9">
      <c r="G656" s="12"/>
      <c r="H656" s="13"/>
      <c r="I656" s="13"/>
    </row>
    <row r="657" spans="7:9">
      <c r="G657" s="12"/>
      <c r="H657" s="13"/>
      <c r="I657" s="13"/>
    </row>
    <row r="658" spans="7:9">
      <c r="G658" s="12"/>
      <c r="H658" s="13"/>
      <c r="I658" s="13"/>
    </row>
    <row r="659" spans="7:9">
      <c r="G659" s="12"/>
      <c r="H659" s="13"/>
      <c r="I659" s="13"/>
    </row>
    <row r="660" spans="7:9">
      <c r="G660" s="12"/>
      <c r="H660" s="13"/>
      <c r="I660" s="13"/>
    </row>
    <row r="661" spans="7:9">
      <c r="G661" s="12"/>
      <c r="H661" s="13"/>
      <c r="I661" s="13"/>
    </row>
    <row r="662" spans="7:9">
      <c r="G662" s="12"/>
      <c r="H662" s="13"/>
      <c r="I662" s="13"/>
    </row>
    <row r="663" spans="7:9">
      <c r="G663" s="12"/>
      <c r="H663" s="13"/>
      <c r="I663" s="13"/>
    </row>
    <row r="664" spans="7:9">
      <c r="G664" s="12"/>
      <c r="H664" s="13"/>
      <c r="I664" s="13"/>
    </row>
    <row r="665" spans="7:9">
      <c r="G665" s="12"/>
      <c r="H665" s="13"/>
      <c r="I665" s="13"/>
    </row>
    <row r="666" spans="7:9">
      <c r="G666" s="12"/>
      <c r="H666" s="13"/>
      <c r="I666" s="13"/>
    </row>
    <row r="667" spans="7:9">
      <c r="G667" s="12"/>
      <c r="H667" s="13"/>
      <c r="I667" s="13"/>
    </row>
    <row r="668" spans="7:9">
      <c r="G668" s="12"/>
      <c r="H668" s="13"/>
      <c r="I668" s="13"/>
    </row>
    <row r="669" spans="7:9">
      <c r="G669" s="12"/>
      <c r="H669" s="13"/>
      <c r="I669" s="13"/>
    </row>
    <row r="670" spans="7:9">
      <c r="G670" s="12"/>
      <c r="H670" s="13"/>
      <c r="I670" s="13"/>
    </row>
    <row r="671" spans="7:9">
      <c r="G671" s="12"/>
      <c r="H671" s="13"/>
      <c r="I671" s="13"/>
    </row>
    <row r="672" spans="7:9">
      <c r="G672" s="12"/>
      <c r="H672" s="13"/>
      <c r="I672" s="13"/>
    </row>
    <row r="673" spans="7:9">
      <c r="G673" s="12"/>
      <c r="H673" s="13"/>
      <c r="I673" s="13"/>
    </row>
    <row r="674" spans="7:9">
      <c r="G674" s="12"/>
      <c r="H674" s="13"/>
      <c r="I674" s="13"/>
    </row>
    <row r="675" spans="7:9">
      <c r="G675" s="12"/>
      <c r="H675" s="13"/>
      <c r="I675" s="13"/>
    </row>
    <row r="676" spans="7:9">
      <c r="G676" s="12"/>
      <c r="H676" s="13"/>
      <c r="I676" s="13"/>
    </row>
    <row r="677" spans="7:9">
      <c r="G677" s="12"/>
      <c r="H677" s="13"/>
      <c r="I677" s="13"/>
    </row>
    <row r="678" spans="7:9">
      <c r="G678" s="12"/>
      <c r="H678" s="13"/>
      <c r="I678" s="13"/>
    </row>
    <row r="679" spans="7:9">
      <c r="G679" s="12"/>
      <c r="H679" s="13"/>
      <c r="I679" s="13"/>
    </row>
    <row r="680" spans="7:9">
      <c r="G680" s="12"/>
      <c r="H680" s="13"/>
      <c r="I680" s="13"/>
    </row>
    <row r="681" spans="7:9">
      <c r="G681" s="12"/>
      <c r="H681" s="13"/>
      <c r="I681" s="13"/>
    </row>
    <row r="682" spans="7:9">
      <c r="G682" s="12"/>
      <c r="H682" s="13"/>
      <c r="I682" s="13"/>
    </row>
    <row r="683" spans="7:9">
      <c r="G683" s="12"/>
      <c r="H683" s="13"/>
      <c r="I683" s="13"/>
    </row>
    <row r="684" spans="7:9">
      <c r="G684" s="12"/>
      <c r="H684" s="13"/>
      <c r="I684" s="13"/>
    </row>
    <row r="685" spans="7:9">
      <c r="G685" s="12"/>
      <c r="H685" s="13"/>
      <c r="I685" s="13"/>
    </row>
    <row r="686" spans="7:9">
      <c r="G686" s="12"/>
      <c r="H686" s="13"/>
      <c r="I686" s="13"/>
    </row>
    <row r="687" spans="7:9">
      <c r="G687" s="12"/>
      <c r="H687" s="13"/>
      <c r="I687" s="13"/>
    </row>
    <row r="688" spans="7:9">
      <c r="G688" s="12"/>
      <c r="H688" s="13"/>
      <c r="I688" s="13"/>
    </row>
    <row r="689" spans="7:9">
      <c r="G689" s="12"/>
      <c r="H689" s="13"/>
      <c r="I689" s="13"/>
    </row>
    <row r="690" spans="7:9">
      <c r="G690" s="12"/>
      <c r="H690" s="13"/>
      <c r="I690" s="13"/>
    </row>
    <row r="691" spans="7:9">
      <c r="G691" s="12"/>
      <c r="H691" s="13"/>
      <c r="I691" s="13"/>
    </row>
    <row r="692" spans="7:9">
      <c r="G692" s="12"/>
      <c r="H692" s="13"/>
      <c r="I692" s="13"/>
    </row>
    <row r="693" spans="7:9">
      <c r="G693" s="12"/>
      <c r="H693" s="13"/>
      <c r="I693" s="13"/>
    </row>
    <row r="694" spans="7:9">
      <c r="G694" s="12"/>
      <c r="H694" s="13"/>
      <c r="I694" s="13"/>
    </row>
    <row r="695" spans="7:9">
      <c r="G695" s="12"/>
      <c r="H695" s="13"/>
      <c r="I695" s="13"/>
    </row>
    <row r="696" spans="7:9">
      <c r="G696" s="12"/>
      <c r="H696" s="13"/>
      <c r="I696" s="13"/>
    </row>
    <row r="697" spans="7:9">
      <c r="G697" s="12"/>
      <c r="H697" s="13"/>
      <c r="I697" s="13"/>
    </row>
    <row r="698" spans="7:9">
      <c r="G698" s="12"/>
      <c r="H698" s="13"/>
      <c r="I698" s="13"/>
    </row>
    <row r="699" spans="7:9">
      <c r="G699" s="12"/>
      <c r="H699" s="13"/>
      <c r="I699" s="13"/>
    </row>
    <row r="700" spans="7:9">
      <c r="G700" s="12"/>
      <c r="H700" s="13"/>
      <c r="I700" s="13"/>
    </row>
    <row r="701" spans="7:9">
      <c r="G701" s="12"/>
      <c r="H701" s="13"/>
      <c r="I701" s="13"/>
    </row>
    <row r="702" spans="7:9">
      <c r="G702" s="12"/>
      <c r="H702" s="13"/>
      <c r="I702" s="13"/>
    </row>
    <row r="703" spans="7:9">
      <c r="G703" s="12"/>
      <c r="H703" s="13"/>
      <c r="I703" s="13"/>
    </row>
    <row r="704" spans="7:9">
      <c r="G704" s="12"/>
      <c r="H704" s="13"/>
      <c r="I704" s="13"/>
    </row>
    <row r="705" spans="7:9">
      <c r="G705" s="12"/>
      <c r="H705" s="13"/>
      <c r="I705" s="13"/>
    </row>
    <row r="706" spans="7:9">
      <c r="G706" s="12"/>
      <c r="H706" s="13"/>
      <c r="I706" s="13"/>
    </row>
    <row r="707" spans="7:9">
      <c r="G707" s="12"/>
      <c r="H707" s="13"/>
      <c r="I707" s="13"/>
    </row>
    <row r="708" spans="7:9">
      <c r="G708" s="12"/>
      <c r="H708" s="13"/>
      <c r="I708" s="13"/>
    </row>
    <row r="709" spans="7:9">
      <c r="G709" s="12"/>
      <c r="H709" s="13"/>
      <c r="I709" s="13"/>
    </row>
    <row r="710" spans="7:9">
      <c r="G710" s="12"/>
      <c r="H710" s="13"/>
      <c r="I710" s="13"/>
    </row>
    <row r="711" spans="7:9">
      <c r="G711" s="12"/>
      <c r="H711" s="13"/>
      <c r="I711" s="13"/>
    </row>
    <row r="712" spans="7:9">
      <c r="G712" s="12"/>
      <c r="H712" s="13"/>
      <c r="I712" s="13"/>
    </row>
    <row r="713" spans="7:9">
      <c r="G713" s="12"/>
      <c r="H713" s="13"/>
      <c r="I713" s="13"/>
    </row>
    <row r="714" spans="7:9">
      <c r="G714" s="12"/>
      <c r="H714" s="13"/>
      <c r="I714" s="13"/>
    </row>
    <row r="715" spans="7:9">
      <c r="G715" s="12"/>
      <c r="H715" s="13"/>
      <c r="I715" s="13"/>
    </row>
    <row r="716" spans="7:9">
      <c r="G716" s="12"/>
      <c r="H716" s="13"/>
      <c r="I716" s="13"/>
    </row>
    <row r="717" spans="7:9">
      <c r="G717" s="12"/>
      <c r="H717" s="13"/>
      <c r="I717" s="13"/>
    </row>
    <row r="718" spans="7:9">
      <c r="G718" s="12"/>
      <c r="H718" s="13"/>
      <c r="I718" s="13"/>
    </row>
    <row r="719" spans="7:9">
      <c r="G719" s="12"/>
      <c r="H719" s="13"/>
      <c r="I719" s="13"/>
    </row>
    <row r="720" spans="7:9">
      <c r="G720" s="12"/>
      <c r="H720" s="13"/>
      <c r="I720" s="13"/>
    </row>
    <row r="721" spans="7:9">
      <c r="G721" s="12"/>
      <c r="H721" s="13"/>
      <c r="I721" s="13"/>
    </row>
    <row r="722" spans="7:9">
      <c r="G722" s="12"/>
      <c r="H722" s="13"/>
      <c r="I722" s="13"/>
    </row>
    <row r="723" spans="7:9">
      <c r="G723" s="12"/>
      <c r="H723" s="13"/>
      <c r="I723" s="13"/>
    </row>
    <row r="724" spans="7:9">
      <c r="G724" s="12"/>
      <c r="H724" s="13"/>
      <c r="I724" s="13"/>
    </row>
    <row r="725" spans="7:9">
      <c r="G725" s="12"/>
      <c r="H725" s="13"/>
      <c r="I725" s="13"/>
    </row>
    <row r="726" spans="7:9">
      <c r="G726" s="12"/>
      <c r="H726" s="13"/>
      <c r="I726" s="13"/>
    </row>
    <row r="727" spans="7:9">
      <c r="G727" s="12"/>
      <c r="H727" s="13"/>
      <c r="I727" s="13"/>
    </row>
    <row r="728" spans="7:9">
      <c r="G728" s="12"/>
      <c r="H728" s="13"/>
      <c r="I728" s="13"/>
    </row>
    <row r="729" spans="7:9">
      <c r="G729" s="12"/>
      <c r="H729" s="13"/>
      <c r="I729" s="13"/>
    </row>
    <row r="730" spans="7:9">
      <c r="G730" s="12"/>
      <c r="H730" s="13"/>
      <c r="I730" s="13"/>
    </row>
    <row r="731" spans="7:9">
      <c r="G731" s="12"/>
      <c r="H731" s="13"/>
      <c r="I731" s="13"/>
    </row>
    <row r="732" spans="7:9">
      <c r="G732" s="12"/>
      <c r="H732" s="13"/>
      <c r="I732" s="13"/>
    </row>
    <row r="733" spans="7:9">
      <c r="G733" s="12"/>
      <c r="H733" s="13"/>
      <c r="I733" s="13"/>
    </row>
    <row r="734" spans="7:9">
      <c r="G734" s="12"/>
      <c r="H734" s="13"/>
      <c r="I734" s="13"/>
    </row>
    <row r="735" spans="7:9">
      <c r="G735" s="12"/>
      <c r="H735" s="13"/>
      <c r="I735" s="13"/>
    </row>
    <row r="736" spans="7:9">
      <c r="G736" s="12"/>
      <c r="H736" s="13"/>
      <c r="I736" s="13"/>
    </row>
    <row r="737" spans="7:9">
      <c r="G737" s="12"/>
      <c r="H737" s="13"/>
      <c r="I737" s="13"/>
    </row>
    <row r="738" spans="7:9">
      <c r="G738" s="12"/>
      <c r="H738" s="13"/>
      <c r="I738" s="13"/>
    </row>
    <row r="739" spans="7:9">
      <c r="G739" s="12"/>
      <c r="H739" s="13"/>
      <c r="I739" s="13"/>
    </row>
    <row r="740" spans="7:9">
      <c r="G740" s="12"/>
      <c r="H740" s="13"/>
      <c r="I740" s="13"/>
    </row>
    <row r="741" spans="7:9">
      <c r="G741" s="12"/>
      <c r="H741" s="13"/>
      <c r="I741" s="13"/>
    </row>
    <row r="742" spans="7:9">
      <c r="G742" s="12"/>
      <c r="H742" s="13"/>
      <c r="I742" s="13"/>
    </row>
    <row r="743" spans="7:9">
      <c r="G743" s="12"/>
      <c r="H743" s="13"/>
      <c r="I743" s="13"/>
    </row>
    <row r="744" spans="7:9">
      <c r="G744" s="12"/>
      <c r="H744" s="13"/>
      <c r="I744" s="13"/>
    </row>
    <row r="745" spans="7:9">
      <c r="G745" s="12"/>
      <c r="H745" s="13"/>
      <c r="I745" s="13"/>
    </row>
    <row r="746" spans="7:9">
      <c r="G746" s="12"/>
      <c r="H746" s="13"/>
      <c r="I746" s="13"/>
    </row>
    <row r="747" spans="7:9">
      <c r="G747" s="12"/>
      <c r="H747" s="13"/>
      <c r="I747" s="13"/>
    </row>
    <row r="748" spans="7:9">
      <c r="G748" s="12"/>
      <c r="H748" s="13"/>
      <c r="I748" s="13"/>
    </row>
    <row r="749" spans="7:9">
      <c r="G749" s="12"/>
      <c r="H749" s="13"/>
      <c r="I749" s="13"/>
    </row>
    <row r="750" spans="7:9">
      <c r="G750" s="12"/>
      <c r="H750" s="13"/>
      <c r="I750" s="13"/>
    </row>
    <row r="751" spans="7:9">
      <c r="G751" s="12"/>
      <c r="H751" s="13"/>
      <c r="I751" s="13"/>
    </row>
    <row r="752" spans="7:9">
      <c r="G752" s="12"/>
      <c r="H752" s="13"/>
      <c r="I752" s="13"/>
    </row>
    <row r="753" spans="7:9">
      <c r="G753" s="12"/>
      <c r="H753" s="13"/>
      <c r="I753" s="13"/>
    </row>
    <row r="754" spans="7:9">
      <c r="G754" s="12"/>
      <c r="H754" s="13"/>
      <c r="I754" s="13"/>
    </row>
    <row r="755" spans="7:9">
      <c r="G755" s="12"/>
      <c r="H755" s="13"/>
      <c r="I755" s="13"/>
    </row>
    <row r="756" spans="7:9">
      <c r="G756" s="12"/>
      <c r="H756" s="13"/>
      <c r="I756" s="13"/>
    </row>
    <row r="757" spans="7:9">
      <c r="G757" s="12"/>
      <c r="H757" s="13"/>
      <c r="I757" s="13"/>
    </row>
    <row r="758" spans="7:9">
      <c r="G758" s="12"/>
      <c r="H758" s="13"/>
      <c r="I758" s="13"/>
    </row>
    <row r="759" spans="7:9">
      <c r="G759" s="12"/>
      <c r="H759" s="13"/>
      <c r="I759" s="13"/>
    </row>
    <row r="760" spans="7:9">
      <c r="G760" s="12"/>
      <c r="H760" s="13"/>
      <c r="I760" s="13"/>
    </row>
    <row r="761" spans="7:9">
      <c r="G761" s="12"/>
      <c r="H761" s="13"/>
      <c r="I761" s="13"/>
    </row>
    <row r="762" spans="7:9">
      <c r="G762" s="12"/>
      <c r="H762" s="13"/>
      <c r="I762" s="13"/>
    </row>
    <row r="763" spans="7:9">
      <c r="G763" s="12"/>
      <c r="H763" s="13"/>
      <c r="I763" s="13"/>
    </row>
    <row r="764" spans="7:9">
      <c r="G764" s="12"/>
      <c r="H764" s="13"/>
      <c r="I764" s="13"/>
    </row>
    <row r="765" spans="7:9">
      <c r="G765" s="12"/>
      <c r="H765" s="13"/>
      <c r="I765" s="13"/>
    </row>
    <row r="766" spans="7:9">
      <c r="G766" s="12"/>
      <c r="H766" s="13"/>
      <c r="I766" s="13"/>
    </row>
    <row r="767" spans="7:9">
      <c r="G767" s="12"/>
      <c r="H767" s="13"/>
      <c r="I767" s="13"/>
    </row>
    <row r="768" spans="7:9">
      <c r="G768" s="12"/>
      <c r="H768" s="13"/>
      <c r="I768" s="13"/>
    </row>
    <row r="769" spans="7:9">
      <c r="G769" s="12"/>
      <c r="H769" s="13"/>
      <c r="I769" s="13"/>
    </row>
    <row r="770" spans="7:9">
      <c r="G770" s="12"/>
      <c r="H770" s="13"/>
      <c r="I770" s="13"/>
    </row>
    <row r="771" spans="7:9">
      <c r="G771" s="12"/>
      <c r="H771" s="13"/>
      <c r="I771" s="13"/>
    </row>
    <row r="772" spans="7:9">
      <c r="G772" s="12"/>
      <c r="H772" s="13"/>
      <c r="I772" s="13"/>
    </row>
    <row r="773" spans="7:9">
      <c r="G773" s="12"/>
      <c r="H773" s="13"/>
      <c r="I773" s="13"/>
    </row>
    <row r="774" spans="7:9">
      <c r="G774" s="12"/>
      <c r="H774" s="13"/>
      <c r="I774" s="13"/>
    </row>
    <row r="775" spans="7:9">
      <c r="G775" s="12"/>
      <c r="H775" s="13"/>
      <c r="I775" s="13"/>
    </row>
    <row r="776" spans="7:9">
      <c r="G776" s="12"/>
      <c r="H776" s="13"/>
      <c r="I776" s="13"/>
    </row>
    <row r="777" spans="7:9">
      <c r="G777" s="12"/>
      <c r="H777" s="13"/>
      <c r="I777" s="13"/>
    </row>
    <row r="778" spans="7:9">
      <c r="G778" s="12"/>
      <c r="H778" s="13"/>
      <c r="I778" s="13"/>
    </row>
    <row r="779" spans="7:9">
      <c r="G779" s="12"/>
      <c r="H779" s="13"/>
      <c r="I779" s="13"/>
    </row>
    <row r="780" spans="7:9">
      <c r="G780" s="12"/>
      <c r="H780" s="13"/>
      <c r="I780" s="13"/>
    </row>
    <row r="781" spans="7:9">
      <c r="G781" s="12"/>
      <c r="H781" s="13"/>
      <c r="I781" s="13"/>
    </row>
    <row r="782" spans="7:9">
      <c r="G782" s="12"/>
      <c r="H782" s="13"/>
      <c r="I782" s="13"/>
    </row>
    <row r="783" spans="7:9">
      <c r="G783" s="12"/>
      <c r="H783" s="13"/>
      <c r="I783" s="13"/>
    </row>
    <row r="784" spans="7:9">
      <c r="G784" s="12"/>
      <c r="H784" s="13"/>
      <c r="I784" s="13"/>
    </row>
    <row r="785" spans="7:9">
      <c r="G785" s="12"/>
      <c r="H785" s="13"/>
      <c r="I785" s="13"/>
    </row>
    <row r="786" spans="7:9">
      <c r="G786" s="12"/>
      <c r="H786" s="13"/>
      <c r="I786" s="13"/>
    </row>
    <row r="787" spans="7:9">
      <c r="G787" s="12"/>
      <c r="H787" s="13"/>
      <c r="I787" s="13"/>
    </row>
    <row r="788" spans="7:9">
      <c r="G788" s="12"/>
      <c r="H788" s="13"/>
      <c r="I788" s="13"/>
    </row>
    <row r="789" spans="7:9">
      <c r="G789" s="12"/>
      <c r="H789" s="13"/>
      <c r="I789" s="13"/>
    </row>
    <row r="790" spans="7:9">
      <c r="G790" s="12"/>
      <c r="H790" s="13"/>
      <c r="I790" s="13"/>
    </row>
    <row r="791" spans="7:9">
      <c r="G791" s="12"/>
      <c r="H791" s="13"/>
      <c r="I791" s="13"/>
    </row>
    <row r="792" spans="7:9">
      <c r="G792" s="12"/>
      <c r="H792" s="13"/>
      <c r="I792" s="13"/>
    </row>
    <row r="793" spans="7:9">
      <c r="G793" s="12"/>
      <c r="H793" s="13"/>
      <c r="I793" s="13"/>
    </row>
    <row r="794" spans="7:9">
      <c r="G794" s="12"/>
      <c r="H794" s="13"/>
      <c r="I794" s="13"/>
    </row>
    <row r="795" spans="7:9">
      <c r="G795" s="12"/>
      <c r="H795" s="13"/>
      <c r="I795" s="13"/>
    </row>
    <row r="796" spans="7:9">
      <c r="G796" s="12"/>
      <c r="H796" s="13"/>
      <c r="I796" s="13"/>
    </row>
    <row r="797" spans="7:9">
      <c r="G797" s="12"/>
      <c r="H797" s="13"/>
      <c r="I797" s="13"/>
    </row>
    <row r="798" spans="7:9">
      <c r="G798" s="12"/>
      <c r="H798" s="13"/>
      <c r="I798" s="13"/>
    </row>
    <row r="799" spans="7:9">
      <c r="G799" s="12"/>
      <c r="H799" s="13"/>
      <c r="I799" s="13"/>
    </row>
    <row r="800" spans="7:9">
      <c r="G800" s="12"/>
      <c r="H800" s="13"/>
      <c r="I800" s="13"/>
    </row>
    <row r="801" spans="7:9">
      <c r="G801" s="12"/>
      <c r="H801" s="13"/>
      <c r="I801" s="13"/>
    </row>
    <row r="802" spans="7:9">
      <c r="G802" s="12"/>
      <c r="H802" s="13"/>
      <c r="I802" s="13"/>
    </row>
    <row r="803" spans="7:9">
      <c r="G803" s="12"/>
      <c r="H803" s="13"/>
      <c r="I803" s="13"/>
    </row>
    <row r="804" spans="7:9">
      <c r="G804" s="12"/>
      <c r="H804" s="13"/>
      <c r="I804" s="13"/>
    </row>
    <row r="805" spans="7:9">
      <c r="G805" s="12"/>
      <c r="H805" s="13"/>
      <c r="I805" s="13"/>
    </row>
    <row r="806" spans="7:9">
      <c r="G806" s="12"/>
      <c r="H806" s="13"/>
      <c r="I806" s="13"/>
    </row>
    <row r="807" spans="7:9">
      <c r="G807" s="12"/>
      <c r="H807" s="13"/>
      <c r="I807" s="13"/>
    </row>
    <row r="808" spans="7:9">
      <c r="G808" s="12"/>
      <c r="H808" s="13"/>
      <c r="I808" s="13"/>
    </row>
    <row r="809" spans="7:9">
      <c r="G809" s="12"/>
      <c r="H809" s="13"/>
      <c r="I809" s="13"/>
    </row>
    <row r="810" spans="7:9">
      <c r="G810" s="12"/>
      <c r="H810" s="13"/>
      <c r="I810" s="13"/>
    </row>
    <row r="811" spans="7:9">
      <c r="G811" s="12"/>
      <c r="H811" s="13"/>
      <c r="I811" s="13"/>
    </row>
    <row r="812" spans="7:9">
      <c r="G812" s="12"/>
      <c r="H812" s="13"/>
      <c r="I812" s="13"/>
    </row>
    <row r="813" spans="7:9">
      <c r="G813" s="12"/>
      <c r="H813" s="13"/>
      <c r="I813" s="13"/>
    </row>
    <row r="814" spans="7:9">
      <c r="G814" s="12"/>
      <c r="H814" s="13"/>
      <c r="I814" s="13"/>
    </row>
    <row r="815" spans="7:9">
      <c r="G815" s="12"/>
      <c r="H815" s="13"/>
      <c r="I815" s="13"/>
    </row>
    <row r="816" spans="7:9">
      <c r="G816" s="12"/>
      <c r="H816" s="13"/>
      <c r="I816" s="13"/>
    </row>
    <row r="817" spans="7:9">
      <c r="G817" s="12"/>
      <c r="H817" s="13"/>
      <c r="I817" s="13"/>
    </row>
    <row r="818" spans="7:9">
      <c r="G818" s="12"/>
      <c r="H818" s="13"/>
      <c r="I818" s="13"/>
    </row>
    <row r="819" spans="7:9">
      <c r="G819" s="12"/>
      <c r="H819" s="13"/>
      <c r="I819" s="13"/>
    </row>
    <row r="820" spans="7:9">
      <c r="G820" s="12"/>
      <c r="H820" s="13"/>
      <c r="I820" s="13"/>
    </row>
    <row r="821" spans="7:9">
      <c r="G821" s="12"/>
      <c r="H821" s="13"/>
      <c r="I821" s="13"/>
    </row>
    <row r="822" spans="7:9">
      <c r="G822" s="12"/>
      <c r="H822" s="13"/>
      <c r="I822" s="13"/>
    </row>
    <row r="823" spans="7:9">
      <c r="G823" s="12"/>
      <c r="H823" s="13"/>
      <c r="I823" s="13"/>
    </row>
    <row r="824" spans="7:9">
      <c r="G824" s="12"/>
      <c r="H824" s="13"/>
      <c r="I824" s="13"/>
    </row>
    <row r="825" spans="7:9">
      <c r="G825" s="12"/>
      <c r="H825" s="13"/>
      <c r="I825" s="13"/>
    </row>
    <row r="826" spans="7:9">
      <c r="G826" s="12"/>
      <c r="H826" s="13"/>
      <c r="I826" s="13"/>
    </row>
    <row r="827" spans="7:9">
      <c r="G827" s="12"/>
      <c r="H827" s="13"/>
      <c r="I827" s="13"/>
    </row>
    <row r="828" spans="7:9">
      <c r="G828" s="12"/>
      <c r="H828" s="13"/>
      <c r="I828" s="13"/>
    </row>
    <row r="829" spans="7:9">
      <c r="G829" s="12"/>
      <c r="H829" s="13"/>
      <c r="I829" s="13"/>
    </row>
    <row r="830" spans="7:9">
      <c r="G830" s="12"/>
      <c r="H830" s="13"/>
      <c r="I830" s="13"/>
    </row>
    <row r="831" spans="7:9">
      <c r="G831" s="12"/>
      <c r="H831" s="13"/>
      <c r="I831" s="13"/>
    </row>
    <row r="832" spans="7:9">
      <c r="G832" s="12"/>
      <c r="H832" s="13"/>
      <c r="I832" s="13"/>
    </row>
    <row r="833" spans="7:9">
      <c r="G833" s="12"/>
      <c r="H833" s="13"/>
      <c r="I833" s="13"/>
    </row>
    <row r="834" spans="7:9">
      <c r="G834" s="12"/>
      <c r="H834" s="13"/>
      <c r="I834" s="13"/>
    </row>
    <row r="835" spans="7:9">
      <c r="G835" s="12"/>
      <c r="H835" s="13"/>
      <c r="I835" s="13"/>
    </row>
    <row r="836" spans="7:9">
      <c r="G836" s="12"/>
      <c r="H836" s="13"/>
      <c r="I836" s="13"/>
    </row>
    <row r="837" spans="7:9">
      <c r="G837" s="12"/>
      <c r="H837" s="13"/>
      <c r="I837" s="13"/>
    </row>
    <row r="838" spans="7:9">
      <c r="G838" s="12"/>
      <c r="H838" s="13"/>
      <c r="I838" s="13"/>
    </row>
    <row r="839" spans="7:9">
      <c r="G839" s="12"/>
      <c r="H839" s="13"/>
      <c r="I839" s="13"/>
    </row>
    <row r="840" spans="7:9">
      <c r="G840" s="12"/>
      <c r="H840" s="13"/>
      <c r="I840" s="13"/>
    </row>
    <row r="841" spans="7:9">
      <c r="G841" s="12"/>
      <c r="H841" s="13"/>
      <c r="I841" s="13"/>
    </row>
    <row r="842" spans="7:9">
      <c r="G842" s="12"/>
      <c r="H842" s="13"/>
      <c r="I842" s="13"/>
    </row>
    <row r="843" spans="7:9">
      <c r="G843" s="12"/>
      <c r="H843" s="13"/>
      <c r="I843" s="13"/>
    </row>
    <row r="844" spans="7:9">
      <c r="G844" s="12"/>
      <c r="H844" s="13"/>
      <c r="I844" s="13"/>
    </row>
    <row r="845" spans="7:9">
      <c r="G845" s="12"/>
      <c r="H845" s="13"/>
      <c r="I845" s="13"/>
    </row>
    <row r="846" spans="7:9">
      <c r="G846" s="12"/>
      <c r="H846" s="13"/>
      <c r="I846" s="13"/>
    </row>
    <row r="847" spans="7:9">
      <c r="G847" s="12"/>
      <c r="H847" s="13"/>
      <c r="I847" s="13"/>
    </row>
    <row r="848" spans="7:9">
      <c r="G848" s="12"/>
      <c r="H848" s="13"/>
      <c r="I848" s="13"/>
    </row>
    <row r="849" spans="7:9">
      <c r="G849" s="12"/>
      <c r="H849" s="13"/>
      <c r="I849" s="13"/>
    </row>
    <row r="850" spans="7:9">
      <c r="G850" s="12"/>
      <c r="H850" s="13"/>
      <c r="I850" s="13"/>
    </row>
    <row r="851" spans="7:9">
      <c r="G851" s="12"/>
      <c r="H851" s="13"/>
      <c r="I851" s="13"/>
    </row>
    <row r="852" spans="7:9">
      <c r="G852" s="12"/>
      <c r="H852" s="13"/>
      <c r="I852" s="13"/>
    </row>
    <row r="853" spans="7:9">
      <c r="G853" s="12"/>
      <c r="H853" s="13"/>
      <c r="I853" s="13"/>
    </row>
    <row r="854" spans="7:9">
      <c r="G854" s="12"/>
      <c r="H854" s="13"/>
      <c r="I854" s="13"/>
    </row>
    <row r="855" spans="7:9">
      <c r="G855" s="12"/>
      <c r="H855" s="13"/>
      <c r="I855" s="13"/>
    </row>
    <row r="856" spans="7:9">
      <c r="G856" s="12"/>
      <c r="H856" s="13"/>
      <c r="I856" s="13"/>
    </row>
    <row r="857" spans="7:9">
      <c r="G857" s="12"/>
      <c r="H857" s="13"/>
      <c r="I857" s="13"/>
    </row>
    <row r="858" spans="7:9">
      <c r="G858" s="12"/>
      <c r="H858" s="13"/>
      <c r="I858" s="13"/>
    </row>
    <row r="859" spans="7:9">
      <c r="G859" s="12"/>
      <c r="H859" s="13"/>
      <c r="I859" s="13"/>
    </row>
    <row r="860" spans="7:9">
      <c r="G860" s="12"/>
      <c r="H860" s="13"/>
      <c r="I860" s="13"/>
    </row>
    <row r="861" spans="7:9">
      <c r="G861" s="12"/>
      <c r="H861" s="13"/>
      <c r="I861" s="13"/>
    </row>
    <row r="862" spans="7:9">
      <c r="G862" s="12"/>
      <c r="H862" s="13"/>
      <c r="I862" s="13"/>
    </row>
    <row r="863" spans="7:9">
      <c r="G863" s="12"/>
      <c r="H863" s="13"/>
      <c r="I863" s="13"/>
    </row>
    <row r="864" spans="7:9">
      <c r="G864" s="12"/>
      <c r="H864" s="13"/>
      <c r="I864" s="13"/>
    </row>
    <row r="865" spans="7:9">
      <c r="G865" s="12"/>
      <c r="H865" s="13"/>
      <c r="I865" s="13"/>
    </row>
    <row r="866" spans="7:9">
      <c r="G866" s="12"/>
      <c r="H866" s="13"/>
      <c r="I866" s="13"/>
    </row>
    <row r="867" spans="7:9">
      <c r="G867" s="12"/>
      <c r="H867" s="13"/>
      <c r="I867" s="13"/>
    </row>
    <row r="868" spans="7:9">
      <c r="G868" s="12"/>
      <c r="H868" s="13"/>
      <c r="I868" s="13"/>
    </row>
    <row r="869" spans="7:9">
      <c r="G869" s="12"/>
      <c r="H869" s="13"/>
      <c r="I869" s="13"/>
    </row>
    <row r="870" spans="7:9">
      <c r="G870" s="12"/>
      <c r="H870" s="13"/>
      <c r="I870" s="13"/>
    </row>
    <row r="871" spans="7:9">
      <c r="G871" s="12"/>
      <c r="H871" s="13"/>
      <c r="I871" s="13"/>
    </row>
    <row r="872" spans="7:9">
      <c r="G872" s="12"/>
      <c r="H872" s="13"/>
      <c r="I872" s="13"/>
    </row>
    <row r="873" spans="7:9">
      <c r="G873" s="12"/>
      <c r="H873" s="13"/>
      <c r="I873" s="13"/>
    </row>
    <row r="874" spans="7:9">
      <c r="G874" s="12"/>
      <c r="H874" s="13"/>
      <c r="I874" s="13"/>
    </row>
    <row r="875" spans="7:9">
      <c r="G875" s="12"/>
      <c r="H875" s="13"/>
      <c r="I875" s="13"/>
    </row>
    <row r="876" spans="7:9">
      <c r="G876" s="12"/>
      <c r="H876" s="13"/>
      <c r="I876" s="13"/>
    </row>
    <row r="877" spans="7:9">
      <c r="G877" s="12"/>
      <c r="H877" s="13"/>
      <c r="I877" s="13"/>
    </row>
    <row r="878" spans="7:9">
      <c r="G878" s="12"/>
      <c r="H878" s="13"/>
      <c r="I878" s="13"/>
    </row>
    <row r="879" spans="7:9">
      <c r="G879" s="12"/>
      <c r="H879" s="13"/>
      <c r="I879" s="13"/>
    </row>
    <row r="880" spans="7:9">
      <c r="G880" s="12"/>
      <c r="H880" s="13"/>
      <c r="I880" s="13"/>
    </row>
    <row r="881" spans="7:9">
      <c r="G881" s="12"/>
      <c r="H881" s="13"/>
      <c r="I881" s="13"/>
    </row>
    <row r="882" spans="7:9">
      <c r="G882" s="12"/>
      <c r="H882" s="13"/>
      <c r="I882" s="13"/>
    </row>
    <row r="883" spans="7:9">
      <c r="G883" s="12"/>
      <c r="H883" s="13"/>
      <c r="I883" s="13"/>
    </row>
    <row r="884" spans="7:9">
      <c r="G884" s="12"/>
      <c r="H884" s="13"/>
      <c r="I884" s="13"/>
    </row>
    <row r="885" spans="7:9">
      <c r="G885" s="12"/>
      <c r="H885" s="13"/>
      <c r="I885" s="13"/>
    </row>
    <row r="886" spans="7:9">
      <c r="G886" s="12"/>
      <c r="H886" s="13"/>
      <c r="I886" s="13"/>
    </row>
    <row r="887" spans="7:9">
      <c r="G887" s="12"/>
      <c r="H887" s="13"/>
      <c r="I887" s="13"/>
    </row>
    <row r="888" spans="7:9">
      <c r="G888" s="12"/>
      <c r="H888" s="13"/>
      <c r="I888" s="13"/>
    </row>
    <row r="889" spans="7:9">
      <c r="G889" s="12"/>
      <c r="H889" s="13"/>
      <c r="I889" s="13"/>
    </row>
    <row r="890" spans="7:9">
      <c r="G890" s="12"/>
      <c r="H890" s="13"/>
      <c r="I890" s="13"/>
    </row>
    <row r="891" spans="7:9">
      <c r="G891" s="12"/>
      <c r="H891" s="13"/>
      <c r="I891" s="13"/>
    </row>
    <row r="892" spans="7:9">
      <c r="G892" s="12"/>
      <c r="H892" s="13"/>
      <c r="I892" s="13"/>
    </row>
    <row r="893" spans="7:9">
      <c r="G893" s="12"/>
      <c r="H893" s="13"/>
      <c r="I893" s="13"/>
    </row>
    <row r="894" spans="7:9">
      <c r="G894" s="12"/>
      <c r="H894" s="13"/>
      <c r="I894" s="13"/>
    </row>
    <row r="895" spans="7:9">
      <c r="G895" s="12"/>
      <c r="H895" s="13"/>
      <c r="I895" s="13"/>
    </row>
    <row r="896" spans="7:9">
      <c r="G896" s="12"/>
      <c r="H896" s="13"/>
      <c r="I896" s="13"/>
    </row>
    <row r="897" spans="7:9">
      <c r="G897" s="12"/>
      <c r="H897" s="13"/>
      <c r="I897" s="13"/>
    </row>
    <row r="898" spans="7:9">
      <c r="G898" s="12"/>
      <c r="H898" s="13"/>
      <c r="I898" s="13"/>
    </row>
    <row r="899" spans="7:9">
      <c r="G899" s="12"/>
      <c r="H899" s="13"/>
      <c r="I899" s="13"/>
    </row>
    <row r="900" spans="7:9">
      <c r="G900" s="12"/>
      <c r="H900" s="13"/>
      <c r="I900" s="13"/>
    </row>
    <row r="901" spans="7:9">
      <c r="G901" s="12"/>
      <c r="H901" s="13"/>
      <c r="I901" s="13"/>
    </row>
    <row r="902" spans="7:9">
      <c r="G902" s="12"/>
      <c r="H902" s="13"/>
      <c r="I902" s="13"/>
    </row>
    <row r="903" spans="7:9">
      <c r="G903" s="12"/>
      <c r="H903" s="13"/>
      <c r="I903" s="13"/>
    </row>
    <row r="904" spans="7:9">
      <c r="G904" s="12"/>
      <c r="H904" s="13"/>
      <c r="I904" s="13"/>
    </row>
    <row r="905" spans="7:9">
      <c r="G905" s="12"/>
      <c r="H905" s="13"/>
      <c r="I905" s="13"/>
    </row>
    <row r="906" spans="7:9">
      <c r="G906" s="12"/>
      <c r="H906" s="13"/>
      <c r="I906" s="13"/>
    </row>
    <row r="907" spans="7:9">
      <c r="G907" s="12"/>
      <c r="H907" s="13"/>
      <c r="I907" s="13"/>
    </row>
    <row r="908" spans="7:9">
      <c r="G908" s="12"/>
      <c r="H908" s="13"/>
      <c r="I908" s="13"/>
    </row>
    <row r="909" spans="7:9">
      <c r="G909" s="12"/>
      <c r="H909" s="13"/>
      <c r="I909" s="13"/>
    </row>
    <row r="910" spans="7:9">
      <c r="G910" s="12"/>
      <c r="H910" s="13"/>
      <c r="I910" s="13"/>
    </row>
    <row r="911" spans="7:9">
      <c r="G911" s="12"/>
      <c r="H911" s="13"/>
      <c r="I911" s="13"/>
    </row>
    <row r="912" spans="7:9">
      <c r="G912" s="12"/>
      <c r="H912" s="13"/>
      <c r="I912" s="13"/>
    </row>
    <row r="913" spans="7:9">
      <c r="G913" s="12"/>
      <c r="H913" s="13"/>
      <c r="I913" s="13"/>
    </row>
    <row r="914" spans="7:9">
      <c r="G914" s="12"/>
      <c r="H914" s="13"/>
      <c r="I914" s="13"/>
    </row>
    <row r="915" spans="7:9">
      <c r="G915" s="12"/>
      <c r="H915" s="13"/>
      <c r="I915" s="13"/>
    </row>
    <row r="916" spans="7:9">
      <c r="G916" s="12"/>
      <c r="H916" s="13"/>
      <c r="I916" s="13"/>
    </row>
    <row r="917" spans="7:9">
      <c r="G917" s="12"/>
      <c r="H917" s="13"/>
      <c r="I917" s="13"/>
    </row>
    <row r="918" spans="7:9">
      <c r="G918" s="12"/>
      <c r="H918" s="13"/>
      <c r="I918" s="13"/>
    </row>
    <row r="919" spans="7:9">
      <c r="G919" s="12"/>
      <c r="H919" s="13"/>
      <c r="I919" s="13"/>
    </row>
    <row r="920" spans="7:9">
      <c r="G920" s="12"/>
      <c r="H920" s="13"/>
      <c r="I920" s="13"/>
    </row>
    <row r="921" spans="7:9">
      <c r="G921" s="12"/>
      <c r="H921" s="13"/>
      <c r="I921" s="13"/>
    </row>
    <row r="922" spans="7:9">
      <c r="G922" s="12"/>
      <c r="H922" s="13"/>
      <c r="I922" s="13"/>
    </row>
    <row r="923" spans="7:9">
      <c r="G923" s="12"/>
      <c r="H923" s="13"/>
      <c r="I923" s="13"/>
    </row>
    <row r="924" spans="7:9">
      <c r="G924" s="12"/>
      <c r="H924" s="13"/>
      <c r="I924" s="13"/>
    </row>
    <row r="925" spans="7:9">
      <c r="G925" s="12"/>
      <c r="H925" s="13"/>
      <c r="I925" s="13"/>
    </row>
    <row r="926" spans="7:9">
      <c r="G926" s="12"/>
      <c r="H926" s="13"/>
      <c r="I926" s="13"/>
    </row>
    <row r="927" spans="7:9">
      <c r="G927" s="12"/>
      <c r="H927" s="13"/>
      <c r="I927" s="13"/>
    </row>
    <row r="928" spans="7:9">
      <c r="G928" s="12"/>
      <c r="H928" s="13"/>
      <c r="I928" s="13"/>
    </row>
    <row r="929" spans="7:9">
      <c r="G929" s="12"/>
      <c r="H929" s="13"/>
      <c r="I929" s="13"/>
    </row>
    <row r="930" spans="7:9">
      <c r="G930" s="12"/>
      <c r="H930" s="13"/>
      <c r="I930" s="13"/>
    </row>
    <row r="931" spans="7:9">
      <c r="G931" s="12"/>
      <c r="H931" s="13"/>
      <c r="I931" s="13"/>
    </row>
    <row r="932" spans="7:9">
      <c r="G932" s="12"/>
      <c r="H932" s="13"/>
      <c r="I932" s="13"/>
    </row>
    <row r="933" spans="7:9">
      <c r="G933" s="12"/>
      <c r="H933" s="13"/>
      <c r="I933" s="13"/>
    </row>
    <row r="934" spans="7:9">
      <c r="G934" s="12"/>
      <c r="H934" s="13"/>
      <c r="I934" s="13"/>
    </row>
    <row r="935" spans="7:9">
      <c r="G935" s="12"/>
      <c r="H935" s="13"/>
      <c r="I935" s="13"/>
    </row>
    <row r="936" spans="7:9">
      <c r="G936" s="12"/>
      <c r="H936" s="13"/>
      <c r="I936" s="13"/>
    </row>
    <row r="937" spans="7:9">
      <c r="G937" s="12"/>
      <c r="H937" s="13"/>
      <c r="I937" s="13"/>
    </row>
    <row r="938" spans="7:9">
      <c r="G938" s="12"/>
      <c r="H938" s="13"/>
      <c r="I938" s="13"/>
    </row>
    <row r="939" spans="7:9">
      <c r="G939" s="12"/>
      <c r="H939" s="13"/>
      <c r="I939" s="13"/>
    </row>
    <row r="940" spans="7:9">
      <c r="G940" s="12"/>
      <c r="H940" s="13"/>
      <c r="I940" s="13"/>
    </row>
    <row r="941" spans="7:9">
      <c r="G941" s="12"/>
      <c r="H941" s="13"/>
      <c r="I941" s="13"/>
    </row>
    <row r="942" spans="7:9">
      <c r="G942" s="12"/>
      <c r="H942" s="13"/>
      <c r="I942" s="13"/>
    </row>
    <row r="943" spans="7:9">
      <c r="G943" s="12"/>
      <c r="H943" s="13"/>
      <c r="I943" s="13"/>
    </row>
    <row r="944" spans="7:9">
      <c r="G944" s="12"/>
      <c r="H944" s="13"/>
      <c r="I944" s="13"/>
    </row>
    <row r="945" spans="7:9">
      <c r="G945" s="12"/>
      <c r="H945" s="13"/>
      <c r="I945" s="13"/>
    </row>
    <row r="946" spans="7:9">
      <c r="G946" s="12"/>
      <c r="H946" s="13"/>
      <c r="I946" s="13"/>
    </row>
    <row r="947" spans="7:9">
      <c r="G947" s="12"/>
      <c r="H947" s="13"/>
      <c r="I947" s="13"/>
    </row>
    <row r="948" spans="7:9">
      <c r="G948" s="12"/>
      <c r="H948" s="13"/>
      <c r="I948" s="13"/>
    </row>
    <row r="949" spans="7:9">
      <c r="G949" s="12"/>
      <c r="H949" s="13"/>
      <c r="I949" s="13"/>
    </row>
    <row r="950" spans="7:9">
      <c r="G950" s="12"/>
      <c r="H950" s="13"/>
      <c r="I950" s="13"/>
    </row>
    <row r="951" spans="7:9">
      <c r="G951" s="12"/>
      <c r="H951" s="13"/>
      <c r="I951" s="13"/>
    </row>
    <row r="952" spans="7:9">
      <c r="G952" s="12"/>
      <c r="H952" s="13"/>
      <c r="I952" s="13"/>
    </row>
    <row r="953" spans="7:9">
      <c r="G953" s="12"/>
      <c r="H953" s="13"/>
      <c r="I953" s="13"/>
    </row>
    <row r="954" spans="7:9">
      <c r="G954" s="12"/>
      <c r="H954" s="13"/>
      <c r="I954" s="13"/>
    </row>
    <row r="955" spans="7:9">
      <c r="G955" s="12"/>
      <c r="H955" s="13"/>
      <c r="I955" s="13"/>
    </row>
    <row r="956" spans="7:9">
      <c r="G956" s="12"/>
      <c r="H956" s="13"/>
      <c r="I956" s="13"/>
    </row>
    <row r="957" spans="7:9">
      <c r="G957" s="12"/>
      <c r="H957" s="13"/>
      <c r="I957" s="13"/>
    </row>
    <row r="958" spans="7:9">
      <c r="G958" s="12"/>
      <c r="H958" s="13"/>
      <c r="I958" s="13"/>
    </row>
    <row r="959" spans="7:9">
      <c r="G959" s="12"/>
      <c r="H959" s="13"/>
      <c r="I959" s="13"/>
    </row>
    <row r="960" spans="7:9">
      <c r="G960" s="12"/>
      <c r="H960" s="13"/>
      <c r="I960" s="13"/>
    </row>
    <row r="961" spans="7:9">
      <c r="G961" s="12"/>
      <c r="H961" s="13"/>
      <c r="I961" s="13"/>
    </row>
    <row r="962" spans="7:9">
      <c r="G962" s="12"/>
      <c r="H962" s="13"/>
      <c r="I962" s="13"/>
    </row>
    <row r="963" spans="7:9">
      <c r="G963" s="12"/>
      <c r="H963" s="13"/>
      <c r="I963" s="13"/>
    </row>
    <row r="964" spans="7:9">
      <c r="G964" s="12"/>
      <c r="H964" s="13"/>
      <c r="I964" s="13"/>
    </row>
    <row r="965" spans="7:9">
      <c r="G965" s="12"/>
      <c r="H965" s="13"/>
      <c r="I965" s="13"/>
    </row>
    <row r="966" spans="7:9">
      <c r="G966" s="12"/>
      <c r="H966" s="13"/>
      <c r="I966" s="13"/>
    </row>
    <row r="967" spans="7:9">
      <c r="G967" s="12"/>
      <c r="H967" s="13"/>
      <c r="I967" s="13"/>
    </row>
    <row r="968" spans="7:9">
      <c r="G968" s="12"/>
      <c r="H968" s="13"/>
      <c r="I968" s="13"/>
    </row>
    <row r="969" spans="7:9">
      <c r="G969" s="12"/>
      <c r="H969" s="13"/>
      <c r="I969" s="13"/>
    </row>
    <row r="970" spans="7:9">
      <c r="G970" s="12"/>
      <c r="H970" s="13"/>
      <c r="I970" s="13"/>
    </row>
    <row r="971" spans="7:9">
      <c r="G971" s="12"/>
      <c r="H971" s="13"/>
      <c r="I971" s="13"/>
    </row>
    <row r="972" spans="7:9">
      <c r="G972" s="12"/>
      <c r="H972" s="13"/>
      <c r="I972" s="13"/>
    </row>
    <row r="973" spans="7:9">
      <c r="G973" s="12"/>
      <c r="H973" s="13"/>
      <c r="I973" s="13"/>
    </row>
    <row r="974" spans="7:9">
      <c r="G974" s="12"/>
      <c r="H974" s="13"/>
      <c r="I974" s="13"/>
    </row>
    <row r="975" spans="7:9">
      <c r="G975" s="12"/>
      <c r="H975" s="13"/>
      <c r="I975" s="13"/>
    </row>
    <row r="976" spans="7:9">
      <c r="G976" s="12"/>
      <c r="H976" s="13"/>
      <c r="I976" s="13"/>
    </row>
    <row r="977" spans="7:9">
      <c r="G977" s="12"/>
      <c r="H977" s="13"/>
      <c r="I977" s="13"/>
    </row>
    <row r="978" spans="7:9">
      <c r="G978" s="12"/>
      <c r="H978" s="13"/>
      <c r="I978" s="13"/>
    </row>
    <row r="979" spans="7:9">
      <c r="G979" s="12"/>
      <c r="H979" s="13"/>
      <c r="I979" s="13"/>
    </row>
    <row r="980" spans="7:9">
      <c r="G980" s="12"/>
      <c r="H980" s="13"/>
      <c r="I980" s="13"/>
    </row>
    <row r="981" spans="7:9">
      <c r="G981" s="12"/>
      <c r="H981" s="13"/>
      <c r="I981" s="13"/>
    </row>
    <row r="982" spans="7:9">
      <c r="G982" s="12"/>
      <c r="H982" s="13"/>
      <c r="I982" s="13"/>
    </row>
    <row r="983" spans="7:9">
      <c r="G983" s="12"/>
      <c r="H983" s="13"/>
      <c r="I983" s="13"/>
    </row>
    <row r="984" spans="7:9">
      <c r="G984" s="12"/>
      <c r="H984" s="13"/>
      <c r="I984" s="13"/>
    </row>
    <row r="985" spans="7:9">
      <c r="G985" s="12"/>
      <c r="H985" s="13"/>
      <c r="I985" s="13"/>
    </row>
    <row r="986" spans="7:9">
      <c r="G986" s="12"/>
      <c r="H986" s="13"/>
      <c r="I986" s="13"/>
    </row>
    <row r="987" spans="7:9">
      <c r="G987" s="12"/>
      <c r="H987" s="13"/>
      <c r="I987" s="13"/>
    </row>
    <row r="988" spans="7:9">
      <c r="G988" s="12"/>
      <c r="H988" s="13"/>
      <c r="I988" s="13"/>
    </row>
    <row r="989" spans="7:9">
      <c r="G989" s="12"/>
      <c r="H989" s="13"/>
      <c r="I989" s="13"/>
    </row>
    <row r="990" spans="7:9">
      <c r="G990" s="12"/>
      <c r="H990" s="13"/>
      <c r="I990" s="13"/>
    </row>
    <row r="991" spans="7:9">
      <c r="G991" s="12"/>
      <c r="H991" s="13"/>
      <c r="I991" s="13"/>
    </row>
    <row r="992" spans="7:9">
      <c r="G992" s="12"/>
      <c r="H992" s="13"/>
      <c r="I992" s="13"/>
    </row>
    <row r="993" spans="7:9">
      <c r="G993" s="12"/>
      <c r="H993" s="13"/>
      <c r="I993" s="13"/>
    </row>
    <row r="994" spans="7:9">
      <c r="G994" s="12"/>
      <c r="H994" s="13"/>
      <c r="I994" s="13"/>
    </row>
    <row r="995" spans="7:9">
      <c r="G995" s="12"/>
      <c r="H995" s="13"/>
      <c r="I995" s="13"/>
    </row>
    <row r="996" spans="7:9">
      <c r="G996" s="12"/>
      <c r="H996" s="13"/>
      <c r="I996" s="13"/>
    </row>
    <row r="997" spans="7:9">
      <c r="G997" s="12"/>
      <c r="H997" s="13"/>
      <c r="I997" s="13"/>
    </row>
    <row r="998" spans="7:9">
      <c r="G998" s="12"/>
      <c r="H998" s="13"/>
      <c r="I998" s="13"/>
    </row>
    <row r="999" spans="7:9">
      <c r="G999" s="12"/>
      <c r="H999" s="13"/>
      <c r="I999" s="13"/>
    </row>
    <row r="1000" spans="7:9">
      <c r="G1000" s="12"/>
      <c r="H1000" s="13"/>
      <c r="I1000" s="13"/>
    </row>
    <row r="1001" spans="7:9">
      <c r="G1001" s="12"/>
      <c r="H1001" s="13"/>
      <c r="I1001" s="13"/>
    </row>
    <row r="1002" spans="7:9">
      <c r="G1002" s="12"/>
      <c r="H1002" s="13"/>
      <c r="I1002" s="13"/>
    </row>
    <row r="1003" spans="7:9">
      <c r="G1003" s="12"/>
      <c r="H1003" s="13"/>
      <c r="I1003" s="13"/>
    </row>
    <row r="1004" spans="7:9">
      <c r="G1004" s="12"/>
      <c r="H1004" s="13"/>
      <c r="I1004" s="13"/>
    </row>
    <row r="1005" spans="7:9">
      <c r="G1005" s="12"/>
      <c r="H1005" s="13"/>
      <c r="I1005" s="13"/>
    </row>
    <row r="1006" spans="7:9">
      <c r="G1006" s="12"/>
      <c r="H1006" s="13"/>
      <c r="I1006" s="13"/>
    </row>
    <row r="1007" spans="7:9">
      <c r="G1007" s="12"/>
      <c r="H1007" s="13"/>
      <c r="I1007" s="13"/>
    </row>
    <row r="1008" spans="7:9">
      <c r="G1008" s="12"/>
      <c r="H1008" s="13"/>
      <c r="I1008" s="13"/>
    </row>
    <row r="1009" spans="7:9">
      <c r="G1009" s="12"/>
      <c r="H1009" s="13"/>
      <c r="I1009" s="13"/>
    </row>
    <row r="1010" spans="7:9">
      <c r="G1010" s="12"/>
      <c r="H1010" s="13"/>
      <c r="I1010" s="13"/>
    </row>
    <row r="1011" spans="7:9">
      <c r="G1011" s="12"/>
      <c r="H1011" s="13"/>
      <c r="I1011" s="13"/>
    </row>
    <row r="1012" spans="7:9">
      <c r="G1012" s="12"/>
      <c r="H1012" s="13"/>
      <c r="I1012" s="13"/>
    </row>
    <row r="1013" spans="7:9">
      <c r="G1013" s="12"/>
      <c r="H1013" s="13"/>
      <c r="I1013" s="13"/>
    </row>
    <row r="1014" spans="7:9">
      <c r="G1014" s="12"/>
      <c r="H1014" s="13"/>
      <c r="I1014" s="13"/>
    </row>
    <row r="1015" spans="7:9">
      <c r="G1015" s="12"/>
      <c r="H1015" s="13"/>
      <c r="I1015" s="13"/>
    </row>
    <row r="1016" spans="7:9">
      <c r="G1016" s="12"/>
      <c r="H1016" s="13"/>
      <c r="I1016" s="13"/>
    </row>
    <row r="1017" spans="7:9">
      <c r="G1017" s="12"/>
      <c r="H1017" s="13"/>
      <c r="I1017" s="13"/>
    </row>
    <row r="1018" spans="7:9">
      <c r="G1018" s="12"/>
      <c r="H1018" s="13"/>
      <c r="I1018" s="13"/>
    </row>
    <row r="1019" spans="7:9">
      <c r="G1019" s="12"/>
      <c r="H1019" s="13"/>
      <c r="I1019" s="13"/>
    </row>
    <row r="1020" spans="7:9">
      <c r="G1020" s="12"/>
      <c r="H1020" s="13"/>
      <c r="I1020" s="13"/>
    </row>
    <row r="1021" spans="7:9">
      <c r="G1021" s="12"/>
      <c r="H1021" s="13"/>
      <c r="I1021" s="13"/>
    </row>
    <row r="1022" spans="7:9">
      <c r="G1022" s="12"/>
      <c r="H1022" s="13"/>
      <c r="I1022" s="13"/>
    </row>
    <row r="1023" spans="7:9">
      <c r="G1023" s="12"/>
      <c r="H1023" s="13"/>
      <c r="I1023" s="13"/>
    </row>
    <row r="1024" spans="7:9">
      <c r="G1024" s="12"/>
      <c r="H1024" s="13"/>
      <c r="I1024" s="13"/>
    </row>
    <row r="1025" spans="7:9">
      <c r="G1025" s="12"/>
      <c r="H1025" s="13"/>
      <c r="I1025" s="13"/>
    </row>
    <row r="1026" spans="7:9">
      <c r="G1026" s="12"/>
      <c r="H1026" s="13"/>
      <c r="I1026" s="13"/>
    </row>
    <row r="1027" spans="7:9">
      <c r="G1027" s="12"/>
      <c r="H1027" s="13"/>
      <c r="I1027" s="13"/>
    </row>
    <row r="1028" spans="7:9">
      <c r="G1028" s="12"/>
      <c r="H1028" s="13"/>
      <c r="I1028" s="13"/>
    </row>
    <row r="1029" spans="7:9">
      <c r="G1029" s="12"/>
      <c r="H1029" s="13"/>
      <c r="I1029" s="13"/>
    </row>
    <row r="1030" spans="7:9">
      <c r="G1030" s="12"/>
      <c r="H1030" s="13"/>
      <c r="I1030" s="13"/>
    </row>
    <row r="1031" spans="7:9">
      <c r="G1031" s="12"/>
      <c r="H1031" s="13"/>
      <c r="I1031" s="13"/>
    </row>
    <row r="1032" spans="7:9">
      <c r="G1032" s="12"/>
      <c r="H1032" s="13"/>
      <c r="I1032" s="13"/>
    </row>
    <row r="1033" spans="7:9">
      <c r="G1033" s="12"/>
      <c r="H1033" s="13"/>
      <c r="I1033" s="13"/>
    </row>
    <row r="1034" spans="7:9">
      <c r="G1034" s="12"/>
      <c r="H1034" s="13"/>
      <c r="I1034" s="13"/>
    </row>
    <row r="1035" spans="7:9">
      <c r="G1035" s="12"/>
      <c r="H1035" s="13"/>
      <c r="I1035" s="13"/>
    </row>
    <row r="1036" spans="7:9">
      <c r="G1036" s="12"/>
      <c r="H1036" s="13"/>
      <c r="I1036" s="13"/>
    </row>
    <row r="1037" spans="7:9">
      <c r="G1037" s="12"/>
      <c r="H1037" s="13"/>
      <c r="I1037" s="13"/>
    </row>
    <row r="1038" spans="7:9">
      <c r="G1038" s="12"/>
      <c r="H1038" s="13"/>
      <c r="I1038" s="13"/>
    </row>
    <row r="1039" spans="7:9">
      <c r="G1039" s="12"/>
      <c r="H1039" s="13"/>
      <c r="I1039" s="13"/>
    </row>
    <row r="1040" spans="7:9">
      <c r="G1040" s="12"/>
      <c r="H1040" s="13"/>
      <c r="I1040" s="13"/>
    </row>
    <row r="1041" spans="7:9">
      <c r="G1041" s="12"/>
      <c r="H1041" s="13"/>
      <c r="I1041" s="13"/>
    </row>
    <row r="1042" spans="7:9">
      <c r="G1042" s="12"/>
      <c r="H1042" s="13"/>
      <c r="I1042" s="13"/>
    </row>
    <row r="1043" spans="7:9">
      <c r="G1043" s="12"/>
      <c r="H1043" s="13"/>
      <c r="I1043" s="13"/>
    </row>
    <row r="1044" spans="7:9">
      <c r="G1044" s="12"/>
      <c r="H1044" s="13"/>
      <c r="I1044" s="13"/>
    </row>
    <row r="1045" spans="7:9">
      <c r="G1045" s="12"/>
      <c r="H1045" s="13"/>
      <c r="I1045" s="13"/>
    </row>
    <row r="1046" spans="7:9">
      <c r="G1046" s="12"/>
      <c r="H1046" s="13"/>
      <c r="I1046" s="13"/>
    </row>
    <row r="1047" spans="7:9">
      <c r="G1047" s="12"/>
      <c r="H1047" s="13"/>
      <c r="I1047" s="13"/>
    </row>
    <row r="1048" spans="7:9">
      <c r="G1048" s="12"/>
      <c r="H1048" s="13"/>
      <c r="I1048" s="13"/>
    </row>
    <row r="1049" spans="7:9">
      <c r="G1049" s="12"/>
      <c r="H1049" s="13"/>
      <c r="I1049" s="13"/>
    </row>
    <row r="1050" spans="7:9">
      <c r="G1050" s="12"/>
      <c r="H1050" s="13"/>
      <c r="I1050" s="13"/>
    </row>
    <row r="1051" spans="7:9">
      <c r="G1051" s="12"/>
      <c r="H1051" s="13"/>
      <c r="I1051" s="13"/>
    </row>
    <row r="1052" spans="7:9">
      <c r="G1052" s="12"/>
      <c r="H1052" s="13"/>
      <c r="I1052" s="13"/>
    </row>
    <row r="1053" spans="7:9">
      <c r="G1053" s="12"/>
      <c r="H1053" s="13"/>
      <c r="I1053" s="13"/>
    </row>
    <row r="1054" spans="7:9">
      <c r="G1054" s="12"/>
      <c r="H1054" s="13"/>
      <c r="I1054" s="13"/>
    </row>
    <row r="1055" spans="7:9">
      <c r="G1055" s="12"/>
      <c r="H1055" s="13"/>
      <c r="I1055" s="13"/>
    </row>
    <row r="1056" spans="7:9">
      <c r="G1056" s="12"/>
      <c r="H1056" s="13"/>
      <c r="I1056" s="13"/>
    </row>
    <row r="1057" spans="7:9">
      <c r="G1057" s="12"/>
      <c r="H1057" s="13"/>
      <c r="I1057" s="13"/>
    </row>
    <row r="1058" spans="7:9">
      <c r="G1058" s="12"/>
      <c r="H1058" s="13"/>
      <c r="I1058" s="13"/>
    </row>
    <row r="1059" spans="7:9">
      <c r="G1059" s="12"/>
      <c r="H1059" s="13"/>
      <c r="I1059" s="13"/>
    </row>
    <row r="1060" spans="7:9">
      <c r="G1060" s="12"/>
      <c r="H1060" s="13"/>
      <c r="I1060" s="13"/>
    </row>
    <row r="1061" spans="7:9">
      <c r="G1061" s="12"/>
      <c r="H1061" s="13"/>
      <c r="I1061" s="13"/>
    </row>
    <row r="1062" spans="7:9">
      <c r="G1062" s="12"/>
      <c r="H1062" s="13"/>
      <c r="I1062" s="13"/>
    </row>
    <row r="1063" spans="7:9">
      <c r="G1063" s="12"/>
      <c r="H1063" s="13"/>
      <c r="I1063" s="13"/>
    </row>
    <row r="1064" spans="7:9">
      <c r="G1064" s="12"/>
      <c r="H1064" s="13"/>
      <c r="I1064" s="13"/>
    </row>
    <row r="1065" spans="7:9">
      <c r="G1065" s="12"/>
      <c r="H1065" s="13"/>
      <c r="I1065" s="13"/>
    </row>
    <row r="1066" spans="7:9">
      <c r="G1066" s="12"/>
      <c r="H1066" s="13"/>
      <c r="I1066" s="13"/>
    </row>
    <row r="1067" spans="7:9">
      <c r="G1067" s="12"/>
      <c r="H1067" s="13"/>
      <c r="I1067" s="13"/>
    </row>
    <row r="1068" spans="7:9">
      <c r="G1068" s="12"/>
      <c r="H1068" s="13"/>
      <c r="I1068" s="13"/>
    </row>
    <row r="1069" spans="7:9">
      <c r="G1069" s="12"/>
      <c r="H1069" s="13"/>
      <c r="I1069" s="13"/>
    </row>
    <row r="1070" spans="7:9">
      <c r="G1070" s="12"/>
      <c r="H1070" s="13"/>
      <c r="I1070" s="13"/>
    </row>
    <row r="1071" spans="7:9">
      <c r="G1071" s="12"/>
      <c r="H1071" s="13"/>
      <c r="I1071" s="13"/>
    </row>
    <row r="1072" spans="7:9">
      <c r="G1072" s="12"/>
      <c r="H1072" s="13"/>
      <c r="I1072" s="13"/>
    </row>
    <row r="1073" spans="7:9">
      <c r="G1073" s="12"/>
      <c r="H1073" s="13"/>
      <c r="I1073" s="13"/>
    </row>
    <row r="1074" spans="7:9">
      <c r="G1074" s="12"/>
      <c r="H1074" s="13"/>
      <c r="I1074" s="13"/>
    </row>
    <row r="1075" spans="7:9">
      <c r="G1075" s="12"/>
      <c r="H1075" s="13"/>
      <c r="I1075" s="13"/>
    </row>
    <row r="1076" spans="7:9">
      <c r="G1076" s="12"/>
      <c r="H1076" s="13"/>
      <c r="I1076" s="13"/>
    </row>
    <row r="1077" spans="7:9">
      <c r="G1077" s="12"/>
      <c r="H1077" s="13"/>
      <c r="I1077" s="13"/>
    </row>
    <row r="1078" spans="7:9">
      <c r="G1078" s="12"/>
      <c r="H1078" s="13"/>
      <c r="I1078" s="13"/>
    </row>
    <row r="1079" spans="7:9">
      <c r="G1079" s="12"/>
      <c r="H1079" s="13"/>
      <c r="I1079" s="13"/>
    </row>
    <row r="1080" spans="7:9">
      <c r="G1080" s="12"/>
      <c r="H1080" s="13"/>
      <c r="I1080" s="13"/>
    </row>
    <row r="1081" spans="7:9">
      <c r="G1081" s="12"/>
      <c r="H1081" s="13"/>
      <c r="I1081" s="13"/>
    </row>
    <row r="1082" spans="7:9">
      <c r="G1082" s="12"/>
      <c r="H1082" s="13"/>
      <c r="I1082" s="13"/>
    </row>
    <row r="1083" spans="7:9">
      <c r="G1083" s="12"/>
      <c r="H1083" s="13"/>
      <c r="I1083" s="13"/>
    </row>
    <row r="1084" spans="7:9">
      <c r="G1084" s="12"/>
      <c r="H1084" s="13"/>
      <c r="I1084" s="13"/>
    </row>
    <row r="1085" spans="7:9">
      <c r="G1085" s="12"/>
      <c r="H1085" s="13"/>
      <c r="I1085" s="13"/>
    </row>
    <row r="1086" spans="7:9">
      <c r="G1086" s="12"/>
      <c r="H1086" s="13"/>
      <c r="I1086" s="13"/>
    </row>
    <row r="1087" spans="7:9">
      <c r="G1087" s="12"/>
      <c r="H1087" s="13"/>
      <c r="I1087" s="13"/>
    </row>
    <row r="1088" spans="7:9">
      <c r="G1088" s="12"/>
      <c r="H1088" s="13"/>
      <c r="I1088" s="13"/>
    </row>
    <row r="1089" spans="7:9">
      <c r="G1089" s="12"/>
      <c r="H1089" s="13"/>
      <c r="I1089" s="13"/>
    </row>
    <row r="1090" spans="7:9">
      <c r="G1090" s="12"/>
      <c r="H1090" s="13"/>
      <c r="I1090" s="13"/>
    </row>
    <row r="1091" spans="7:9">
      <c r="G1091" s="12"/>
      <c r="H1091" s="13"/>
      <c r="I1091" s="13"/>
    </row>
    <row r="1092" spans="7:9">
      <c r="G1092" s="12"/>
      <c r="H1092" s="13"/>
      <c r="I1092" s="13"/>
    </row>
    <row r="1093" spans="7:9">
      <c r="G1093" s="12"/>
      <c r="H1093" s="13"/>
      <c r="I1093" s="13"/>
    </row>
    <row r="1094" spans="7:9">
      <c r="G1094" s="12"/>
      <c r="H1094" s="13"/>
      <c r="I1094" s="13"/>
    </row>
    <row r="1095" spans="7:9">
      <c r="G1095" s="12"/>
      <c r="H1095" s="13"/>
      <c r="I1095" s="13"/>
    </row>
    <row r="1096" spans="7:9">
      <c r="G1096" s="12"/>
      <c r="H1096" s="13"/>
      <c r="I1096" s="13"/>
    </row>
    <row r="1097" spans="7:9">
      <c r="G1097" s="12"/>
      <c r="H1097" s="13"/>
      <c r="I1097" s="13"/>
    </row>
    <row r="1098" spans="7:9">
      <c r="G1098" s="12"/>
      <c r="H1098" s="13"/>
      <c r="I1098" s="13"/>
    </row>
    <row r="1099" spans="7:9">
      <c r="G1099" s="12"/>
      <c r="H1099" s="13"/>
      <c r="I1099" s="13"/>
    </row>
    <row r="1100" spans="7:9">
      <c r="G1100" s="12"/>
      <c r="H1100" s="13"/>
      <c r="I1100" s="13"/>
    </row>
    <row r="1101" spans="7:9">
      <c r="G1101" s="12"/>
      <c r="H1101" s="13"/>
      <c r="I1101" s="13"/>
    </row>
    <row r="1102" spans="7:9">
      <c r="G1102" s="12"/>
      <c r="H1102" s="13"/>
      <c r="I1102" s="13"/>
    </row>
    <row r="1103" spans="7:9">
      <c r="G1103" s="12"/>
      <c r="H1103" s="13"/>
      <c r="I1103" s="13"/>
    </row>
    <row r="1104" spans="7:9">
      <c r="G1104" s="12"/>
      <c r="H1104" s="13"/>
      <c r="I1104" s="13"/>
    </row>
    <row r="1105" spans="7:9">
      <c r="G1105" s="12"/>
      <c r="H1105" s="13"/>
      <c r="I1105" s="13"/>
    </row>
    <row r="1106" spans="7:9">
      <c r="G1106" s="12"/>
      <c r="H1106" s="13"/>
      <c r="I1106" s="13"/>
    </row>
    <row r="1107" spans="7:9">
      <c r="G1107" s="12"/>
      <c r="H1107" s="13"/>
      <c r="I1107" s="13"/>
    </row>
    <row r="1108" spans="7:9">
      <c r="G1108" s="12"/>
      <c r="H1108" s="13"/>
      <c r="I1108" s="13"/>
    </row>
    <row r="1109" spans="7:9">
      <c r="G1109" s="12"/>
      <c r="H1109" s="13"/>
      <c r="I1109" s="13"/>
    </row>
    <row r="1110" spans="7:9">
      <c r="G1110" s="12"/>
      <c r="H1110" s="13"/>
      <c r="I1110" s="13"/>
    </row>
    <row r="1111" spans="7:9">
      <c r="G1111" s="12"/>
      <c r="H1111" s="13"/>
      <c r="I1111" s="13"/>
    </row>
    <row r="1112" spans="7:9">
      <c r="G1112" s="12"/>
      <c r="H1112" s="13"/>
      <c r="I1112" s="13"/>
    </row>
    <row r="1113" spans="7:9">
      <c r="G1113" s="12"/>
      <c r="H1113" s="13"/>
      <c r="I1113" s="13"/>
    </row>
    <row r="1114" spans="7:9">
      <c r="G1114" s="12"/>
      <c r="H1114" s="13"/>
      <c r="I1114" s="13"/>
    </row>
    <row r="1115" spans="7:9">
      <c r="G1115" s="12"/>
      <c r="H1115" s="13"/>
      <c r="I1115" s="13"/>
    </row>
    <row r="1116" spans="7:9">
      <c r="G1116" s="12"/>
      <c r="H1116" s="13"/>
      <c r="I1116" s="13"/>
    </row>
    <row r="1117" spans="7:9">
      <c r="G1117" s="12"/>
      <c r="H1117" s="13"/>
      <c r="I1117" s="13"/>
    </row>
    <row r="1118" spans="7:9">
      <c r="G1118" s="12"/>
      <c r="H1118" s="13"/>
      <c r="I1118" s="13"/>
    </row>
    <row r="1119" spans="7:9">
      <c r="G1119" s="12"/>
      <c r="H1119" s="13"/>
      <c r="I1119" s="13"/>
    </row>
    <row r="1120" spans="7:9">
      <c r="G1120" s="12"/>
      <c r="H1120" s="13"/>
      <c r="I1120" s="13"/>
    </row>
    <row r="1121" spans="7:9">
      <c r="G1121" s="12"/>
      <c r="H1121" s="13"/>
      <c r="I1121" s="13"/>
    </row>
    <row r="1122" spans="7:9">
      <c r="G1122" s="12"/>
      <c r="H1122" s="13"/>
      <c r="I1122" s="13"/>
    </row>
    <row r="1123" spans="7:9">
      <c r="G1123" s="12"/>
      <c r="H1123" s="13"/>
      <c r="I1123" s="13"/>
    </row>
    <row r="1124" spans="7:9">
      <c r="G1124" s="12"/>
      <c r="H1124" s="13"/>
      <c r="I1124" s="13"/>
    </row>
    <row r="1125" spans="7:9">
      <c r="G1125" s="12"/>
      <c r="H1125" s="13"/>
      <c r="I1125" s="13"/>
    </row>
    <row r="1126" spans="7:9">
      <c r="G1126" s="12"/>
      <c r="H1126" s="13"/>
      <c r="I1126" s="13"/>
    </row>
    <row r="1127" spans="7:9">
      <c r="G1127" s="12"/>
      <c r="H1127" s="13"/>
      <c r="I1127" s="13"/>
    </row>
    <row r="1128" spans="7:9">
      <c r="G1128" s="12"/>
      <c r="H1128" s="13"/>
      <c r="I1128" s="13"/>
    </row>
    <row r="1129" spans="7:9">
      <c r="G1129" s="12"/>
      <c r="H1129" s="13"/>
      <c r="I1129" s="13"/>
    </row>
    <row r="1130" spans="7:9">
      <c r="G1130" s="12"/>
      <c r="H1130" s="13"/>
      <c r="I1130" s="13"/>
    </row>
    <row r="1131" spans="7:9">
      <c r="G1131" s="12"/>
      <c r="H1131" s="13"/>
      <c r="I1131" s="13"/>
    </row>
    <row r="1132" spans="7:9">
      <c r="G1132" s="12"/>
      <c r="H1132" s="13"/>
      <c r="I1132" s="13"/>
    </row>
    <row r="1133" spans="7:9">
      <c r="G1133" s="12"/>
      <c r="H1133" s="13"/>
      <c r="I1133" s="13"/>
    </row>
    <row r="1134" spans="7:9">
      <c r="G1134" s="12"/>
      <c r="H1134" s="13"/>
      <c r="I1134" s="13"/>
    </row>
    <row r="1135" spans="7:9">
      <c r="G1135" s="12"/>
      <c r="H1135" s="13"/>
      <c r="I1135" s="13"/>
    </row>
    <row r="1136" spans="7:9">
      <c r="G1136" s="12"/>
      <c r="H1136" s="13"/>
      <c r="I1136" s="13"/>
    </row>
    <row r="1137" spans="7:9">
      <c r="G1137" s="12"/>
      <c r="H1137" s="13"/>
      <c r="I1137" s="13"/>
    </row>
    <row r="1138" spans="7:9">
      <c r="G1138" s="12"/>
      <c r="H1138" s="13"/>
      <c r="I1138" s="13"/>
    </row>
    <row r="1139" spans="7:9">
      <c r="G1139" s="12"/>
      <c r="H1139" s="13"/>
      <c r="I1139" s="13"/>
    </row>
    <row r="1140" spans="7:9">
      <c r="G1140" s="12"/>
      <c r="H1140" s="13"/>
      <c r="I1140" s="13"/>
    </row>
    <row r="1141" spans="7:9">
      <c r="G1141" s="12"/>
      <c r="H1141" s="13"/>
      <c r="I1141" s="13"/>
    </row>
    <row r="1142" spans="7:9">
      <c r="G1142" s="12"/>
      <c r="H1142" s="13"/>
      <c r="I1142" s="13"/>
    </row>
    <row r="1143" spans="7:9">
      <c r="G1143" s="12"/>
      <c r="H1143" s="13"/>
      <c r="I1143" s="13"/>
    </row>
    <row r="1144" spans="7:9">
      <c r="G1144" s="12"/>
      <c r="H1144" s="13"/>
      <c r="I1144" s="13"/>
    </row>
    <row r="1145" spans="7:9">
      <c r="G1145" s="12"/>
      <c r="H1145" s="13"/>
      <c r="I1145" s="13"/>
    </row>
    <row r="1146" spans="7:9">
      <c r="G1146" s="12"/>
      <c r="H1146" s="13"/>
      <c r="I1146" s="13"/>
    </row>
    <row r="1147" spans="7:9">
      <c r="G1147" s="12"/>
      <c r="H1147" s="13"/>
      <c r="I1147" s="13"/>
    </row>
    <row r="1148" spans="7:9">
      <c r="G1148" s="12"/>
      <c r="H1148" s="13"/>
      <c r="I1148" s="13"/>
    </row>
    <row r="1149" spans="7:9">
      <c r="G1149" s="12"/>
      <c r="H1149" s="13"/>
      <c r="I1149" s="13"/>
    </row>
    <row r="1150" spans="7:9">
      <c r="G1150" s="12"/>
      <c r="H1150" s="13"/>
      <c r="I1150" s="13"/>
    </row>
    <row r="1151" spans="7:9">
      <c r="G1151" s="12"/>
      <c r="H1151" s="13"/>
      <c r="I1151" s="13"/>
    </row>
    <row r="1152" spans="7:9">
      <c r="G1152" s="12"/>
      <c r="H1152" s="13"/>
      <c r="I1152" s="13"/>
    </row>
    <row r="1153" spans="7:9">
      <c r="G1153" s="12"/>
      <c r="H1153" s="13"/>
      <c r="I1153" s="13"/>
    </row>
    <row r="1154" spans="7:9">
      <c r="G1154" s="12"/>
      <c r="H1154" s="13"/>
      <c r="I1154" s="13"/>
    </row>
    <row r="1155" spans="7:9">
      <c r="G1155" s="12"/>
      <c r="H1155" s="13"/>
      <c r="I1155" s="13"/>
    </row>
    <row r="1156" spans="7:9">
      <c r="G1156" s="12"/>
      <c r="H1156" s="13"/>
      <c r="I1156" s="13"/>
    </row>
    <row r="1157" spans="7:9">
      <c r="G1157" s="12"/>
      <c r="H1157" s="13"/>
      <c r="I1157" s="13"/>
    </row>
    <row r="1158" spans="7:9">
      <c r="G1158" s="12"/>
      <c r="H1158" s="13"/>
      <c r="I1158" s="13"/>
    </row>
    <row r="1159" spans="7:9">
      <c r="G1159" s="12"/>
      <c r="H1159" s="13"/>
      <c r="I1159" s="13"/>
    </row>
    <row r="1160" spans="7:9">
      <c r="G1160" s="12"/>
      <c r="H1160" s="13"/>
      <c r="I1160" s="13"/>
    </row>
    <row r="1161" spans="7:9">
      <c r="G1161" s="12"/>
      <c r="H1161" s="13"/>
      <c r="I1161" s="13"/>
    </row>
    <row r="1162" spans="7:9">
      <c r="G1162" s="12"/>
      <c r="H1162" s="13"/>
      <c r="I1162" s="13"/>
    </row>
    <row r="1163" spans="7:9">
      <c r="G1163" s="12"/>
      <c r="H1163" s="13"/>
      <c r="I1163" s="13"/>
    </row>
    <row r="1164" spans="7:9">
      <c r="G1164" s="12"/>
      <c r="H1164" s="13"/>
      <c r="I1164" s="13"/>
    </row>
    <row r="1165" spans="7:9">
      <c r="G1165" s="12"/>
      <c r="H1165" s="13"/>
      <c r="I1165" s="13"/>
    </row>
    <row r="1166" spans="7:9">
      <c r="G1166" s="12"/>
      <c r="H1166" s="13"/>
      <c r="I1166" s="13"/>
    </row>
    <row r="1167" spans="7:9">
      <c r="G1167" s="12"/>
      <c r="H1167" s="13"/>
      <c r="I1167" s="13"/>
    </row>
    <row r="1168" spans="7:9">
      <c r="G1168" s="12"/>
      <c r="H1168" s="13"/>
      <c r="I1168" s="13"/>
    </row>
    <row r="1169" spans="7:9">
      <c r="G1169" s="12"/>
      <c r="H1169" s="13"/>
      <c r="I1169" s="13"/>
    </row>
    <row r="1170" spans="7:9">
      <c r="G1170" s="12"/>
      <c r="H1170" s="13"/>
      <c r="I1170" s="13"/>
    </row>
    <row r="1171" spans="7:9">
      <c r="G1171" s="12"/>
      <c r="H1171" s="13"/>
      <c r="I1171" s="13"/>
    </row>
    <row r="1172" spans="7:9">
      <c r="G1172" s="12"/>
      <c r="H1172" s="13"/>
      <c r="I1172" s="13"/>
    </row>
    <row r="1173" spans="7:9">
      <c r="G1173" s="12"/>
      <c r="H1173" s="13"/>
      <c r="I1173" s="13"/>
    </row>
    <row r="1174" spans="7:9">
      <c r="G1174" s="12"/>
      <c r="H1174" s="13"/>
      <c r="I1174" s="13"/>
    </row>
    <row r="1175" spans="7:9">
      <c r="G1175" s="12"/>
      <c r="H1175" s="13"/>
      <c r="I1175" s="13"/>
    </row>
    <row r="1176" spans="7:9">
      <c r="G1176" s="12"/>
      <c r="H1176" s="13"/>
      <c r="I1176" s="13"/>
    </row>
    <row r="1177" spans="7:9">
      <c r="G1177" s="12"/>
      <c r="H1177" s="13"/>
      <c r="I1177" s="13"/>
    </row>
    <row r="1178" spans="7:9">
      <c r="G1178" s="12"/>
      <c r="H1178" s="13"/>
      <c r="I1178" s="13"/>
    </row>
    <row r="1179" spans="7:9">
      <c r="G1179" s="12"/>
      <c r="H1179" s="13"/>
      <c r="I1179" s="13"/>
    </row>
    <row r="1180" spans="7:9">
      <c r="G1180" s="12"/>
      <c r="H1180" s="13"/>
      <c r="I1180" s="13"/>
    </row>
    <row r="1181" spans="7:9">
      <c r="G1181" s="12"/>
      <c r="H1181" s="13"/>
      <c r="I1181" s="13"/>
    </row>
    <row r="1182" spans="7:9">
      <c r="G1182" s="12"/>
      <c r="H1182" s="13"/>
      <c r="I1182" s="13"/>
    </row>
    <row r="1183" spans="7:9">
      <c r="G1183" s="12"/>
      <c r="H1183" s="13"/>
      <c r="I1183" s="13"/>
    </row>
    <row r="1184" spans="7:9">
      <c r="G1184" s="12"/>
      <c r="H1184" s="13"/>
      <c r="I1184" s="13"/>
    </row>
    <row r="1185" spans="7:9">
      <c r="G1185" s="12"/>
      <c r="H1185" s="13"/>
      <c r="I1185" s="13"/>
    </row>
    <row r="1186" spans="7:9">
      <c r="G1186" s="12"/>
      <c r="H1186" s="13"/>
      <c r="I1186" s="13"/>
    </row>
    <row r="1187" spans="7:9">
      <c r="G1187" s="12"/>
      <c r="H1187" s="13"/>
      <c r="I1187" s="13"/>
    </row>
    <row r="1188" spans="7:9">
      <c r="G1188" s="12"/>
      <c r="H1188" s="13"/>
      <c r="I1188" s="13"/>
    </row>
    <row r="1189" spans="7:9">
      <c r="G1189" s="12"/>
      <c r="H1189" s="13"/>
      <c r="I1189" s="13"/>
    </row>
    <row r="1190" spans="7:9">
      <c r="G1190" s="12"/>
      <c r="H1190" s="13"/>
      <c r="I1190" s="13"/>
    </row>
    <row r="1191" spans="7:9">
      <c r="G1191" s="12"/>
      <c r="H1191" s="13"/>
      <c r="I1191" s="13"/>
    </row>
    <row r="1192" spans="7:9">
      <c r="G1192" s="12"/>
      <c r="H1192" s="13"/>
      <c r="I1192" s="13"/>
    </row>
    <row r="1193" spans="7:9">
      <c r="G1193" s="12"/>
      <c r="H1193" s="13"/>
      <c r="I1193" s="13"/>
    </row>
    <row r="1194" spans="7:9">
      <c r="G1194" s="12"/>
      <c r="H1194" s="13"/>
      <c r="I1194" s="13"/>
    </row>
    <row r="1195" spans="7:9">
      <c r="G1195" s="12"/>
      <c r="H1195" s="13"/>
      <c r="I1195" s="13"/>
    </row>
    <row r="1196" spans="7:9">
      <c r="G1196" s="12"/>
      <c r="H1196" s="13"/>
      <c r="I1196" s="13"/>
    </row>
    <row r="1197" spans="7:9">
      <c r="G1197" s="12"/>
      <c r="H1197" s="13"/>
      <c r="I1197" s="13"/>
    </row>
    <row r="1198" spans="7:9">
      <c r="G1198" s="12"/>
      <c r="H1198" s="13"/>
      <c r="I1198" s="13"/>
    </row>
    <row r="1199" spans="7:9">
      <c r="G1199" s="12"/>
      <c r="H1199" s="13"/>
      <c r="I1199" s="13"/>
    </row>
    <row r="1200" spans="7:9">
      <c r="G1200" s="12"/>
      <c r="H1200" s="13"/>
      <c r="I1200" s="13"/>
    </row>
    <row r="1201" spans="7:9">
      <c r="G1201" s="12"/>
      <c r="H1201" s="13"/>
      <c r="I1201" s="13"/>
    </row>
    <row r="1202" spans="7:9">
      <c r="G1202" s="12"/>
      <c r="H1202" s="13"/>
      <c r="I1202" s="13"/>
    </row>
    <row r="1203" spans="7:9">
      <c r="G1203" s="12"/>
      <c r="H1203" s="13"/>
      <c r="I1203" s="13"/>
    </row>
    <row r="1204" spans="7:9">
      <c r="G1204" s="12"/>
      <c r="H1204" s="13"/>
      <c r="I1204" s="13"/>
    </row>
    <row r="1205" spans="7:9">
      <c r="G1205" s="12"/>
      <c r="H1205" s="13"/>
      <c r="I1205" s="13"/>
    </row>
    <row r="1206" spans="7:9">
      <c r="G1206" s="12"/>
      <c r="H1206" s="13"/>
      <c r="I1206" s="13"/>
    </row>
    <row r="1207" spans="7:9">
      <c r="G1207" s="12"/>
      <c r="H1207" s="13"/>
      <c r="I1207" s="13"/>
    </row>
    <row r="1208" spans="7:9">
      <c r="G1208" s="12"/>
      <c r="H1208" s="13"/>
      <c r="I1208" s="13"/>
    </row>
    <row r="1209" spans="7:9">
      <c r="G1209" s="12"/>
      <c r="H1209" s="13"/>
      <c r="I1209" s="13"/>
    </row>
    <row r="1210" spans="7:9">
      <c r="G1210" s="12"/>
      <c r="H1210" s="13"/>
      <c r="I1210" s="13"/>
    </row>
    <row r="1211" spans="7:9">
      <c r="G1211" s="12"/>
      <c r="H1211" s="13"/>
      <c r="I1211" s="13"/>
    </row>
    <row r="1212" spans="7:9">
      <c r="G1212" s="12"/>
      <c r="H1212" s="13"/>
      <c r="I1212" s="13"/>
    </row>
    <row r="1213" spans="7:9">
      <c r="G1213" s="12"/>
      <c r="H1213" s="13"/>
      <c r="I1213" s="13"/>
    </row>
    <row r="1214" spans="7:9">
      <c r="G1214" s="12"/>
      <c r="H1214" s="13"/>
      <c r="I1214" s="13"/>
    </row>
    <row r="1215" spans="7:9">
      <c r="G1215" s="12"/>
      <c r="H1215" s="13"/>
      <c r="I1215" s="13"/>
    </row>
    <row r="1216" spans="7:9">
      <c r="G1216" s="12"/>
      <c r="H1216" s="13"/>
      <c r="I1216" s="13"/>
    </row>
    <row r="1217" spans="7:9">
      <c r="G1217" s="12"/>
      <c r="H1217" s="13"/>
      <c r="I1217" s="13"/>
    </row>
    <row r="1218" spans="7:9">
      <c r="G1218" s="12"/>
      <c r="H1218" s="13"/>
      <c r="I1218" s="13"/>
    </row>
    <row r="1219" spans="7:9">
      <c r="G1219" s="12"/>
      <c r="H1219" s="13"/>
      <c r="I1219" s="13"/>
    </row>
    <row r="1220" spans="7:9">
      <c r="G1220" s="12"/>
      <c r="H1220" s="13"/>
      <c r="I1220" s="13"/>
    </row>
    <row r="1221" spans="7:9">
      <c r="G1221" s="12"/>
      <c r="H1221" s="13"/>
      <c r="I1221" s="13"/>
    </row>
    <row r="1222" spans="7:9">
      <c r="G1222" s="12"/>
      <c r="H1222" s="13"/>
      <c r="I1222" s="13"/>
    </row>
    <row r="1223" spans="7:9">
      <c r="G1223" s="12"/>
      <c r="H1223" s="13"/>
      <c r="I1223" s="13"/>
    </row>
    <row r="1224" spans="7:9">
      <c r="G1224" s="12"/>
      <c r="H1224" s="13"/>
      <c r="I1224" s="13"/>
    </row>
    <row r="1225" spans="7:9">
      <c r="G1225" s="12"/>
      <c r="H1225" s="13"/>
      <c r="I1225" s="13"/>
    </row>
    <row r="1226" spans="7:9">
      <c r="G1226" s="12"/>
      <c r="H1226" s="13"/>
      <c r="I1226" s="13"/>
    </row>
    <row r="1227" spans="7:9">
      <c r="G1227" s="12"/>
      <c r="H1227" s="13"/>
      <c r="I1227" s="13"/>
    </row>
    <row r="1228" spans="7:9">
      <c r="G1228" s="12"/>
      <c r="H1228" s="13"/>
      <c r="I1228" s="13"/>
    </row>
    <row r="1229" spans="7:9">
      <c r="G1229" s="12"/>
      <c r="H1229" s="13"/>
      <c r="I1229" s="13"/>
    </row>
    <row r="1230" spans="7:9">
      <c r="G1230" s="12"/>
      <c r="H1230" s="13"/>
      <c r="I1230" s="13"/>
    </row>
    <row r="1231" spans="7:9">
      <c r="G1231" s="12"/>
      <c r="H1231" s="13"/>
      <c r="I1231" s="13"/>
    </row>
    <row r="1232" spans="7:9">
      <c r="G1232" s="12"/>
      <c r="H1232" s="13"/>
      <c r="I1232" s="13"/>
    </row>
    <row r="1233" spans="7:9">
      <c r="G1233" s="12"/>
      <c r="H1233" s="13"/>
      <c r="I1233" s="13"/>
    </row>
    <row r="1234" spans="7:9">
      <c r="G1234" s="12"/>
      <c r="H1234" s="13"/>
      <c r="I1234" s="13"/>
    </row>
    <row r="1235" spans="7:9">
      <c r="G1235" s="12"/>
      <c r="H1235" s="13"/>
      <c r="I1235" s="13"/>
    </row>
    <row r="1236" spans="7:9">
      <c r="G1236" s="12"/>
      <c r="H1236" s="13"/>
      <c r="I1236" s="13"/>
    </row>
    <row r="1237" spans="7:9">
      <c r="G1237" s="12"/>
      <c r="H1237" s="13"/>
      <c r="I1237" s="13"/>
    </row>
    <row r="1238" spans="7:9">
      <c r="G1238" s="12"/>
      <c r="H1238" s="13"/>
      <c r="I1238" s="13"/>
    </row>
    <row r="1239" spans="7:9">
      <c r="G1239" s="12"/>
      <c r="H1239" s="13"/>
      <c r="I1239" s="13"/>
    </row>
    <row r="1240" spans="7:9">
      <c r="G1240" s="12"/>
      <c r="H1240" s="13"/>
      <c r="I1240" s="13"/>
    </row>
    <row r="1241" spans="7:9">
      <c r="G1241" s="12"/>
      <c r="H1241" s="13"/>
      <c r="I1241" s="13"/>
    </row>
    <row r="1242" spans="7:9">
      <c r="G1242" s="12"/>
      <c r="H1242" s="13"/>
      <c r="I1242" s="13"/>
    </row>
    <row r="1243" spans="7:9">
      <c r="G1243" s="12"/>
      <c r="H1243" s="13"/>
      <c r="I1243" s="13"/>
    </row>
    <row r="1244" spans="7:9">
      <c r="G1244" s="12"/>
      <c r="H1244" s="13"/>
      <c r="I1244" s="13"/>
    </row>
    <row r="1245" spans="7:9">
      <c r="G1245" s="12"/>
      <c r="H1245" s="13"/>
      <c r="I1245" s="13"/>
    </row>
    <row r="1246" spans="7:9">
      <c r="G1246" s="12"/>
      <c r="H1246" s="13"/>
      <c r="I1246" s="13"/>
    </row>
    <row r="1247" spans="7:9">
      <c r="G1247" s="12"/>
      <c r="H1247" s="13"/>
      <c r="I1247" s="13"/>
    </row>
    <row r="1248" spans="7:9">
      <c r="G1248" s="12"/>
      <c r="H1248" s="13"/>
      <c r="I1248" s="13"/>
    </row>
    <row r="1249" spans="7:9">
      <c r="G1249" s="12"/>
      <c r="H1249" s="13"/>
      <c r="I1249" s="13"/>
    </row>
    <row r="1250" spans="7:9">
      <c r="G1250" s="12"/>
      <c r="H1250" s="13"/>
      <c r="I1250" s="13"/>
    </row>
    <row r="1251" spans="7:9">
      <c r="G1251" s="12"/>
      <c r="H1251" s="13"/>
      <c r="I1251" s="13"/>
    </row>
    <row r="1252" spans="7:9">
      <c r="G1252" s="12"/>
      <c r="H1252" s="13"/>
      <c r="I1252" s="13"/>
    </row>
    <row r="1253" spans="7:9">
      <c r="G1253" s="12"/>
      <c r="H1253" s="13"/>
      <c r="I1253" s="13"/>
    </row>
    <row r="1254" spans="7:9">
      <c r="G1254" s="12"/>
      <c r="H1254" s="13"/>
      <c r="I1254" s="13"/>
    </row>
    <row r="1255" spans="7:9">
      <c r="G1255" s="12"/>
      <c r="H1255" s="13"/>
      <c r="I1255" s="13"/>
    </row>
    <row r="1256" spans="7:9">
      <c r="G1256" s="12"/>
      <c r="H1256" s="13"/>
      <c r="I1256" s="13"/>
    </row>
    <row r="1257" spans="7:9">
      <c r="G1257" s="12"/>
      <c r="H1257" s="13"/>
      <c r="I1257" s="13"/>
    </row>
    <row r="1258" spans="7:9">
      <c r="G1258" s="12"/>
      <c r="H1258" s="13"/>
      <c r="I1258" s="13"/>
    </row>
    <row r="1259" spans="7:9">
      <c r="G1259" s="12"/>
      <c r="H1259" s="13"/>
      <c r="I1259" s="13"/>
    </row>
    <row r="1260" spans="7:9">
      <c r="G1260" s="12"/>
      <c r="H1260" s="13"/>
      <c r="I1260" s="13"/>
    </row>
    <row r="1261" spans="7:9">
      <c r="G1261" s="12"/>
      <c r="H1261" s="13"/>
      <c r="I1261" s="13"/>
    </row>
    <row r="1262" spans="7:9">
      <c r="G1262" s="12"/>
      <c r="H1262" s="13"/>
      <c r="I1262" s="13"/>
    </row>
    <row r="1263" spans="7:9">
      <c r="G1263" s="12"/>
      <c r="H1263" s="13"/>
      <c r="I1263" s="13"/>
    </row>
    <row r="1264" spans="7:9">
      <c r="G1264" s="12"/>
      <c r="H1264" s="13"/>
      <c r="I1264" s="13"/>
    </row>
    <row r="1265" spans="7:9">
      <c r="G1265" s="12"/>
      <c r="H1265" s="13"/>
      <c r="I1265" s="13"/>
    </row>
    <row r="1266" spans="7:9">
      <c r="G1266" s="12"/>
      <c r="H1266" s="13"/>
      <c r="I1266" s="13"/>
    </row>
    <row r="1267" spans="7:9">
      <c r="G1267" s="12"/>
      <c r="H1267" s="13"/>
      <c r="I1267" s="13"/>
    </row>
    <row r="1268" spans="7:9">
      <c r="G1268" s="12"/>
      <c r="H1268" s="13"/>
      <c r="I1268" s="13"/>
    </row>
    <row r="1269" spans="7:9">
      <c r="G1269" s="12"/>
      <c r="H1269" s="13"/>
      <c r="I1269" s="13"/>
    </row>
    <row r="1270" spans="7:9">
      <c r="G1270" s="12"/>
      <c r="H1270" s="13"/>
      <c r="I1270" s="13"/>
    </row>
    <row r="1271" spans="7:9">
      <c r="G1271" s="12"/>
      <c r="H1271" s="13"/>
      <c r="I1271" s="13"/>
    </row>
    <row r="1272" spans="7:9">
      <c r="G1272" s="12"/>
      <c r="H1272" s="13"/>
      <c r="I1272" s="13"/>
    </row>
    <row r="1273" spans="7:9">
      <c r="G1273" s="12"/>
      <c r="H1273" s="13"/>
      <c r="I1273" s="13"/>
    </row>
    <row r="1274" spans="7:9">
      <c r="G1274" s="12"/>
      <c r="H1274" s="13"/>
      <c r="I1274" s="13"/>
    </row>
    <row r="1275" spans="7:9">
      <c r="G1275" s="12"/>
      <c r="H1275" s="13"/>
      <c r="I1275" s="13"/>
    </row>
    <row r="1276" spans="7:9">
      <c r="G1276" s="12"/>
      <c r="H1276" s="13"/>
      <c r="I1276" s="13"/>
    </row>
    <row r="1277" spans="7:9">
      <c r="G1277" s="12"/>
      <c r="H1277" s="13"/>
      <c r="I1277" s="13"/>
    </row>
    <row r="1278" spans="7:9">
      <c r="G1278" s="12"/>
      <c r="H1278" s="13"/>
      <c r="I1278" s="13"/>
    </row>
    <row r="1279" spans="7:9">
      <c r="G1279" s="12"/>
      <c r="H1279" s="13"/>
      <c r="I1279" s="13"/>
    </row>
    <row r="1280" spans="7:9">
      <c r="G1280" s="12"/>
      <c r="H1280" s="13"/>
      <c r="I1280" s="13"/>
    </row>
    <row r="1281" spans="7:9">
      <c r="G1281" s="12"/>
      <c r="H1281" s="13"/>
      <c r="I1281" s="13"/>
    </row>
    <row r="1282" spans="7:9">
      <c r="G1282" s="12"/>
      <c r="H1282" s="13"/>
      <c r="I1282" s="13"/>
    </row>
    <row r="1283" spans="7:9">
      <c r="G1283" s="12"/>
      <c r="H1283" s="13"/>
      <c r="I1283" s="13"/>
    </row>
    <row r="1284" spans="7:9">
      <c r="G1284" s="12"/>
      <c r="H1284" s="13"/>
      <c r="I1284" s="13"/>
    </row>
    <row r="1285" spans="7:9">
      <c r="G1285" s="12"/>
      <c r="H1285" s="13"/>
      <c r="I1285" s="13"/>
    </row>
    <row r="1286" spans="7:9">
      <c r="G1286" s="12"/>
      <c r="H1286" s="13"/>
      <c r="I1286" s="13"/>
    </row>
    <row r="1287" spans="7:9">
      <c r="G1287" s="12"/>
      <c r="H1287" s="13"/>
      <c r="I1287" s="13"/>
    </row>
    <row r="1288" spans="7:9">
      <c r="G1288" s="12"/>
      <c r="H1288" s="13"/>
      <c r="I1288" s="13"/>
    </row>
    <row r="1289" spans="7:9">
      <c r="G1289" s="12"/>
      <c r="H1289" s="13"/>
      <c r="I1289" s="13"/>
    </row>
    <row r="1290" spans="7:9">
      <c r="G1290" s="12"/>
      <c r="H1290" s="13"/>
      <c r="I1290" s="13"/>
    </row>
    <row r="1291" spans="7:9">
      <c r="G1291" s="12"/>
      <c r="H1291" s="13"/>
      <c r="I1291" s="13"/>
    </row>
    <row r="1292" spans="7:9">
      <c r="G1292" s="12"/>
      <c r="H1292" s="13"/>
      <c r="I1292" s="13"/>
    </row>
    <row r="1293" spans="7:9">
      <c r="G1293" s="12"/>
      <c r="H1293" s="13"/>
      <c r="I1293" s="13"/>
    </row>
    <row r="1294" spans="7:9">
      <c r="G1294" s="12"/>
      <c r="H1294" s="13"/>
      <c r="I1294" s="13"/>
    </row>
    <row r="1295" spans="7:9">
      <c r="G1295" s="12"/>
      <c r="H1295" s="13"/>
      <c r="I1295" s="13"/>
    </row>
    <row r="1296" spans="7:9">
      <c r="G1296" s="12"/>
      <c r="H1296" s="13"/>
      <c r="I1296" s="13"/>
    </row>
    <row r="1297" spans="7:9">
      <c r="G1297" s="12"/>
      <c r="H1297" s="13"/>
      <c r="I1297" s="13"/>
    </row>
    <row r="1298" spans="7:9">
      <c r="G1298" s="12"/>
      <c r="H1298" s="13"/>
      <c r="I1298" s="13"/>
    </row>
    <row r="1299" spans="7:9">
      <c r="G1299" s="12"/>
      <c r="H1299" s="13"/>
      <c r="I1299" s="13"/>
    </row>
    <row r="1300" spans="7:9">
      <c r="G1300" s="12"/>
      <c r="H1300" s="13"/>
      <c r="I1300" s="13"/>
    </row>
    <row r="1301" spans="7:9">
      <c r="G1301" s="12"/>
      <c r="H1301" s="13"/>
      <c r="I1301" s="13"/>
    </row>
    <row r="1302" spans="7:9">
      <c r="G1302" s="12"/>
      <c r="H1302" s="13"/>
      <c r="I1302" s="13"/>
    </row>
    <row r="1303" spans="7:9">
      <c r="G1303" s="12"/>
      <c r="H1303" s="13"/>
      <c r="I1303" s="13"/>
    </row>
    <row r="1304" spans="7:9">
      <c r="G1304" s="12"/>
      <c r="H1304" s="13"/>
      <c r="I1304" s="13"/>
    </row>
    <row r="1305" spans="7:9">
      <c r="G1305" s="12"/>
      <c r="H1305" s="13"/>
      <c r="I1305" s="13"/>
    </row>
    <row r="1306" spans="7:9">
      <c r="G1306" s="12"/>
      <c r="H1306" s="13"/>
      <c r="I1306" s="13"/>
    </row>
    <row r="1307" spans="7:9">
      <c r="G1307" s="12"/>
      <c r="H1307" s="13"/>
      <c r="I1307" s="13"/>
    </row>
    <row r="1308" spans="7:9">
      <c r="G1308" s="12"/>
      <c r="H1308" s="13"/>
      <c r="I1308" s="13"/>
    </row>
    <row r="1309" spans="7:9">
      <c r="G1309" s="12"/>
      <c r="H1309" s="13"/>
      <c r="I1309" s="13"/>
    </row>
    <row r="1310" spans="7:9">
      <c r="G1310" s="12"/>
      <c r="H1310" s="13"/>
      <c r="I1310" s="13"/>
    </row>
    <row r="1311" spans="7:9">
      <c r="G1311" s="12"/>
      <c r="H1311" s="13"/>
      <c r="I1311" s="13"/>
    </row>
    <row r="1312" spans="7:9">
      <c r="G1312" s="12"/>
      <c r="H1312" s="13"/>
      <c r="I1312" s="13"/>
    </row>
    <row r="1313" spans="7:9">
      <c r="G1313" s="12"/>
      <c r="H1313" s="13"/>
      <c r="I1313" s="13"/>
    </row>
    <row r="1314" spans="7:9">
      <c r="G1314" s="12"/>
      <c r="H1314" s="13"/>
      <c r="I1314" s="13"/>
    </row>
    <row r="1315" spans="7:9">
      <c r="G1315" s="12"/>
      <c r="H1315" s="13"/>
      <c r="I1315" s="13"/>
    </row>
    <row r="1316" spans="7:9">
      <c r="G1316" s="12"/>
      <c r="H1316" s="13"/>
      <c r="I1316" s="13"/>
    </row>
    <row r="1317" spans="7:9">
      <c r="G1317" s="12"/>
      <c r="H1317" s="13"/>
      <c r="I1317" s="13"/>
    </row>
    <row r="1318" spans="7:9">
      <c r="G1318" s="12"/>
      <c r="H1318" s="13"/>
      <c r="I1318" s="13"/>
    </row>
    <row r="1319" spans="7:9">
      <c r="G1319" s="12"/>
      <c r="H1319" s="13"/>
      <c r="I1319" s="13"/>
    </row>
    <row r="1320" spans="7:9">
      <c r="G1320" s="12"/>
      <c r="H1320" s="13"/>
      <c r="I1320" s="13"/>
    </row>
    <row r="1321" spans="7:9">
      <c r="G1321" s="12"/>
      <c r="H1321" s="13"/>
      <c r="I1321" s="13"/>
    </row>
    <row r="1322" spans="7:9">
      <c r="G1322" s="12"/>
      <c r="H1322" s="13"/>
      <c r="I1322" s="13"/>
    </row>
    <row r="1323" spans="7:9">
      <c r="G1323" s="12"/>
      <c r="H1323" s="13"/>
      <c r="I1323" s="13"/>
    </row>
    <row r="1324" spans="7:9">
      <c r="G1324" s="12"/>
      <c r="H1324" s="13"/>
      <c r="I1324" s="13"/>
    </row>
    <row r="1325" spans="7:9">
      <c r="G1325" s="12"/>
      <c r="H1325" s="13"/>
      <c r="I1325" s="13"/>
    </row>
    <row r="1326" spans="7:9">
      <c r="G1326" s="12"/>
      <c r="H1326" s="13"/>
      <c r="I1326" s="13"/>
    </row>
    <row r="1327" spans="7:9">
      <c r="G1327" s="12"/>
      <c r="H1327" s="13"/>
      <c r="I1327" s="13"/>
    </row>
    <row r="1328" spans="7:9">
      <c r="G1328" s="12"/>
      <c r="H1328" s="13"/>
      <c r="I1328" s="13"/>
    </row>
    <row r="1329" spans="7:9">
      <c r="G1329" s="12"/>
      <c r="H1329" s="13"/>
      <c r="I1329" s="13"/>
    </row>
    <row r="1330" spans="7:9">
      <c r="G1330" s="12"/>
      <c r="H1330" s="13"/>
      <c r="I1330" s="13"/>
    </row>
    <row r="1331" spans="7:9">
      <c r="G1331" s="12"/>
      <c r="H1331" s="13"/>
      <c r="I1331" s="13"/>
    </row>
    <row r="1332" spans="7:9">
      <c r="G1332" s="12"/>
      <c r="H1332" s="13"/>
      <c r="I1332" s="13"/>
    </row>
    <row r="1333" spans="7:9">
      <c r="G1333" s="12"/>
      <c r="H1333" s="13"/>
      <c r="I1333" s="13"/>
    </row>
    <row r="1334" spans="7:9">
      <c r="G1334" s="12"/>
      <c r="H1334" s="13"/>
      <c r="I1334" s="13"/>
    </row>
    <row r="1335" spans="7:9">
      <c r="G1335" s="12"/>
      <c r="H1335" s="13"/>
      <c r="I1335" s="13"/>
    </row>
    <row r="1336" spans="7:9">
      <c r="G1336" s="12"/>
      <c r="H1336" s="13"/>
      <c r="I1336" s="13"/>
    </row>
    <row r="1337" spans="7:9">
      <c r="G1337" s="12"/>
      <c r="H1337" s="13"/>
      <c r="I1337" s="13"/>
    </row>
    <row r="1338" spans="7:9">
      <c r="G1338" s="12"/>
      <c r="H1338" s="13"/>
      <c r="I1338" s="13"/>
    </row>
    <row r="1339" spans="7:9">
      <c r="G1339" s="12"/>
      <c r="H1339" s="13"/>
      <c r="I1339" s="13"/>
    </row>
    <row r="1340" spans="7:9">
      <c r="G1340" s="12"/>
      <c r="H1340" s="13"/>
      <c r="I1340" s="13"/>
    </row>
    <row r="1341" spans="7:9">
      <c r="G1341" s="12"/>
      <c r="H1341" s="13"/>
      <c r="I1341" s="13"/>
    </row>
    <row r="1342" spans="7:9">
      <c r="G1342" s="12"/>
      <c r="H1342" s="13"/>
      <c r="I1342" s="13"/>
    </row>
    <row r="1343" spans="7:9">
      <c r="G1343" s="12"/>
      <c r="H1343" s="13"/>
      <c r="I1343" s="13"/>
    </row>
    <row r="1344" spans="7:9">
      <c r="G1344" s="12"/>
      <c r="H1344" s="13"/>
      <c r="I1344" s="13"/>
    </row>
    <row r="1345" spans="7:9">
      <c r="G1345" s="12"/>
      <c r="H1345" s="13"/>
      <c r="I1345" s="13"/>
    </row>
    <row r="1346" spans="7:9">
      <c r="G1346" s="12"/>
      <c r="H1346" s="13"/>
      <c r="I1346" s="13"/>
    </row>
    <row r="1347" spans="7:9">
      <c r="G1347" s="12"/>
      <c r="H1347" s="13"/>
      <c r="I1347" s="13"/>
    </row>
    <row r="1348" spans="7:9">
      <c r="G1348" s="12"/>
      <c r="H1348" s="13"/>
      <c r="I1348" s="13"/>
    </row>
    <row r="1349" spans="7:9">
      <c r="G1349" s="12"/>
      <c r="H1349" s="13"/>
      <c r="I1349" s="13"/>
    </row>
    <row r="1350" spans="7:9">
      <c r="G1350" s="12"/>
      <c r="H1350" s="13"/>
      <c r="I1350" s="13"/>
    </row>
    <row r="1351" spans="7:9">
      <c r="G1351" s="12"/>
      <c r="H1351" s="13"/>
      <c r="I1351" s="13"/>
    </row>
    <row r="1352" spans="7:9">
      <c r="G1352" s="12"/>
      <c r="H1352" s="13"/>
      <c r="I1352" s="13"/>
    </row>
    <row r="1353" spans="7:9">
      <c r="G1353" s="12"/>
      <c r="H1353" s="13"/>
      <c r="I1353" s="13"/>
    </row>
    <row r="1354" spans="7:9">
      <c r="G1354" s="12"/>
      <c r="H1354" s="13"/>
      <c r="I1354" s="13"/>
    </row>
    <row r="1355" spans="7:9">
      <c r="G1355" s="12"/>
      <c r="H1355" s="13"/>
      <c r="I1355" s="13"/>
    </row>
    <row r="1356" spans="7:9">
      <c r="G1356" s="12"/>
      <c r="H1356" s="13"/>
      <c r="I1356" s="13"/>
    </row>
    <row r="1357" spans="7:9">
      <c r="G1357" s="12"/>
      <c r="H1357" s="13"/>
      <c r="I1357" s="13"/>
    </row>
    <row r="1358" spans="7:9">
      <c r="G1358" s="12"/>
      <c r="H1358" s="13"/>
      <c r="I1358" s="13"/>
    </row>
    <row r="1359" spans="7:9">
      <c r="G1359" s="12"/>
      <c r="H1359" s="13"/>
      <c r="I1359" s="13"/>
    </row>
    <row r="1360" spans="7:9">
      <c r="G1360" s="12"/>
      <c r="H1360" s="13"/>
      <c r="I1360" s="13"/>
    </row>
    <row r="1361" spans="7:9">
      <c r="G1361" s="12"/>
      <c r="H1361" s="13"/>
      <c r="I1361" s="13"/>
    </row>
    <row r="1362" spans="7:9">
      <c r="G1362" s="12"/>
      <c r="H1362" s="13"/>
      <c r="I1362" s="13"/>
    </row>
    <row r="1363" spans="7:9">
      <c r="G1363" s="12"/>
      <c r="H1363" s="13"/>
      <c r="I1363" s="13"/>
    </row>
    <row r="1364" spans="7:9">
      <c r="G1364" s="12"/>
      <c r="H1364" s="13"/>
      <c r="I1364" s="13"/>
    </row>
    <row r="1365" spans="7:9">
      <c r="G1365" s="12"/>
      <c r="H1365" s="13"/>
      <c r="I1365" s="13"/>
    </row>
    <row r="1366" spans="7:9">
      <c r="G1366" s="12"/>
      <c r="H1366" s="13"/>
      <c r="I1366" s="13"/>
    </row>
    <row r="1367" spans="7:9">
      <c r="G1367" s="12"/>
      <c r="H1367" s="13"/>
      <c r="I1367" s="13"/>
    </row>
    <row r="1368" spans="7:9">
      <c r="G1368" s="12"/>
      <c r="H1368" s="13"/>
      <c r="I1368" s="13"/>
    </row>
    <row r="1369" spans="7:9">
      <c r="G1369" s="12"/>
      <c r="H1369" s="13"/>
      <c r="I1369" s="13"/>
    </row>
    <row r="1370" spans="7:9">
      <c r="G1370" s="12"/>
      <c r="H1370" s="13"/>
      <c r="I1370" s="13"/>
    </row>
    <row r="1371" spans="7:9">
      <c r="G1371" s="12"/>
      <c r="H1371" s="13"/>
      <c r="I1371" s="13"/>
    </row>
    <row r="1372" spans="7:9">
      <c r="G1372" s="12"/>
      <c r="H1372" s="13"/>
      <c r="I1372" s="13"/>
    </row>
    <row r="1373" spans="7:9">
      <c r="G1373" s="12"/>
      <c r="H1373" s="13"/>
      <c r="I1373" s="13"/>
    </row>
    <row r="1374" spans="7:9">
      <c r="G1374" s="12"/>
      <c r="H1374" s="13"/>
      <c r="I1374" s="13"/>
    </row>
    <row r="1375" spans="7:9">
      <c r="G1375" s="12"/>
      <c r="H1375" s="13"/>
      <c r="I1375" s="13"/>
    </row>
    <row r="1376" spans="7:9">
      <c r="G1376" s="12"/>
      <c r="H1376" s="13"/>
      <c r="I1376" s="13"/>
    </row>
    <row r="1377" spans="7:9">
      <c r="G1377" s="12"/>
      <c r="H1377" s="13"/>
      <c r="I1377" s="13"/>
    </row>
    <row r="1378" spans="7:9">
      <c r="G1378" s="12"/>
      <c r="H1378" s="13"/>
      <c r="I1378" s="13"/>
    </row>
    <row r="1379" spans="7:9">
      <c r="G1379" s="12"/>
      <c r="H1379" s="13"/>
      <c r="I1379" s="13"/>
    </row>
    <row r="1380" spans="7:9">
      <c r="G1380" s="12"/>
      <c r="H1380" s="13"/>
      <c r="I1380" s="13"/>
    </row>
    <row r="1381" spans="7:9">
      <c r="G1381" s="12"/>
      <c r="H1381" s="13"/>
      <c r="I1381" s="13"/>
    </row>
    <row r="1382" spans="7:9">
      <c r="G1382" s="12"/>
      <c r="H1382" s="13"/>
      <c r="I1382" s="13"/>
    </row>
    <row r="1383" spans="7:9">
      <c r="G1383" s="12"/>
      <c r="H1383" s="13"/>
      <c r="I1383" s="13"/>
    </row>
    <row r="1384" spans="7:9">
      <c r="G1384" s="12"/>
      <c r="H1384" s="13"/>
      <c r="I1384" s="13"/>
    </row>
    <row r="1385" spans="7:9">
      <c r="G1385" s="12"/>
      <c r="H1385" s="13"/>
      <c r="I1385" s="13"/>
    </row>
    <row r="1386" spans="7:9">
      <c r="G1386" s="12"/>
      <c r="H1386" s="13"/>
      <c r="I1386" s="13"/>
    </row>
    <row r="1387" spans="7:9">
      <c r="G1387" s="12"/>
      <c r="H1387" s="13"/>
      <c r="I1387" s="13"/>
    </row>
    <row r="1388" spans="7:9">
      <c r="G1388" s="12"/>
      <c r="H1388" s="13"/>
      <c r="I1388" s="13"/>
    </row>
    <row r="1389" spans="7:9">
      <c r="G1389" s="12"/>
      <c r="H1389" s="13"/>
      <c r="I1389" s="13"/>
    </row>
    <row r="1390" spans="7:9">
      <c r="G1390" s="12"/>
      <c r="H1390" s="13"/>
      <c r="I1390" s="13"/>
    </row>
    <row r="1391" spans="7:9">
      <c r="G1391" s="12"/>
      <c r="H1391" s="13"/>
      <c r="I1391" s="13"/>
    </row>
    <row r="1392" spans="7:9">
      <c r="G1392" s="12"/>
      <c r="H1392" s="13"/>
      <c r="I1392" s="13"/>
    </row>
    <row r="1393" spans="7:9">
      <c r="G1393" s="12"/>
      <c r="H1393" s="13"/>
      <c r="I1393" s="13"/>
    </row>
    <row r="1394" spans="7:9">
      <c r="G1394" s="12"/>
      <c r="H1394" s="13"/>
      <c r="I1394" s="13"/>
    </row>
    <row r="1395" spans="7:9">
      <c r="G1395" s="12"/>
      <c r="H1395" s="13"/>
      <c r="I1395" s="13"/>
    </row>
    <row r="1396" spans="7:9">
      <c r="G1396" s="12"/>
      <c r="H1396" s="13"/>
      <c r="I1396" s="13"/>
    </row>
    <row r="1397" spans="7:9">
      <c r="G1397" s="12"/>
      <c r="H1397" s="13"/>
      <c r="I1397" s="13"/>
    </row>
    <row r="1398" spans="7:9">
      <c r="G1398" s="12"/>
      <c r="H1398" s="13"/>
      <c r="I1398" s="13"/>
    </row>
    <row r="1399" spans="7:9">
      <c r="G1399" s="12"/>
      <c r="H1399" s="13"/>
      <c r="I1399" s="13"/>
    </row>
    <row r="1400" spans="7:9">
      <c r="G1400" s="12"/>
      <c r="H1400" s="13"/>
      <c r="I1400" s="13"/>
    </row>
    <row r="1401" spans="7:9">
      <c r="G1401" s="12"/>
      <c r="H1401" s="13"/>
      <c r="I1401" s="13"/>
    </row>
    <row r="1402" spans="7:9">
      <c r="G1402" s="12"/>
      <c r="H1402" s="13"/>
      <c r="I1402" s="13"/>
    </row>
    <row r="1403" spans="7:9">
      <c r="G1403" s="12"/>
      <c r="H1403" s="13"/>
      <c r="I1403" s="13"/>
    </row>
    <row r="1404" spans="7:9">
      <c r="G1404" s="12"/>
      <c r="H1404" s="13"/>
      <c r="I1404" s="13"/>
    </row>
    <row r="1405" spans="7:9">
      <c r="G1405" s="12"/>
      <c r="H1405" s="13"/>
      <c r="I1405" s="13"/>
    </row>
    <row r="1406" spans="7:9">
      <c r="G1406" s="12"/>
      <c r="H1406" s="13"/>
      <c r="I1406" s="13"/>
    </row>
    <row r="1407" spans="7:9">
      <c r="G1407" s="12"/>
      <c r="H1407" s="13"/>
      <c r="I1407" s="13"/>
    </row>
    <row r="1408" spans="7:9">
      <c r="G1408" s="12"/>
      <c r="H1408" s="13"/>
      <c r="I1408" s="13"/>
    </row>
    <row r="1409" spans="7:9">
      <c r="G1409" s="12"/>
      <c r="H1409" s="13"/>
      <c r="I1409" s="13"/>
    </row>
    <row r="1410" spans="7:9">
      <c r="G1410" s="12"/>
      <c r="H1410" s="13"/>
      <c r="I1410" s="13"/>
    </row>
    <row r="1411" spans="7:9">
      <c r="G1411" s="12"/>
      <c r="H1411" s="13"/>
      <c r="I1411" s="13"/>
    </row>
    <row r="1412" spans="7:9">
      <c r="G1412" s="12"/>
      <c r="H1412" s="13"/>
      <c r="I1412" s="13"/>
    </row>
    <row r="1413" spans="7:9">
      <c r="G1413" s="12"/>
      <c r="H1413" s="13"/>
      <c r="I1413" s="13"/>
    </row>
    <row r="1414" spans="7:9">
      <c r="G1414" s="12"/>
      <c r="H1414" s="13"/>
      <c r="I1414" s="13"/>
    </row>
    <row r="1415" spans="7:9">
      <c r="G1415" s="12"/>
      <c r="H1415" s="13"/>
      <c r="I1415" s="13"/>
    </row>
    <row r="1416" spans="7:9">
      <c r="G1416" s="12"/>
      <c r="H1416" s="13"/>
      <c r="I1416" s="13"/>
    </row>
    <row r="1417" spans="7:9">
      <c r="G1417" s="12"/>
      <c r="H1417" s="13"/>
      <c r="I1417" s="13"/>
    </row>
    <row r="1418" spans="7:9">
      <c r="G1418" s="12"/>
      <c r="H1418" s="13"/>
      <c r="I1418" s="13"/>
    </row>
    <row r="1419" spans="7:9">
      <c r="G1419" s="12"/>
      <c r="H1419" s="13"/>
      <c r="I1419" s="13"/>
    </row>
    <row r="1420" spans="7:9">
      <c r="G1420" s="12"/>
      <c r="H1420" s="13"/>
      <c r="I1420" s="13"/>
    </row>
    <row r="1421" spans="7:9">
      <c r="G1421" s="12"/>
      <c r="H1421" s="13"/>
      <c r="I1421" s="13"/>
    </row>
    <row r="1422" spans="7:9">
      <c r="G1422" s="12"/>
      <c r="H1422" s="13"/>
      <c r="I1422" s="13"/>
    </row>
    <row r="1423" spans="7:9">
      <c r="G1423" s="12"/>
      <c r="H1423" s="13"/>
      <c r="I1423" s="13"/>
    </row>
    <row r="1424" spans="7:9">
      <c r="G1424" s="12"/>
      <c r="H1424" s="13"/>
      <c r="I1424" s="13"/>
    </row>
    <row r="1425" spans="7:9">
      <c r="G1425" s="12"/>
      <c r="H1425" s="13"/>
      <c r="I1425" s="13"/>
    </row>
    <row r="1426" spans="7:9">
      <c r="G1426" s="12"/>
      <c r="H1426" s="13"/>
      <c r="I1426" s="13"/>
    </row>
    <row r="1427" spans="7:9">
      <c r="G1427" s="12"/>
      <c r="H1427" s="13"/>
      <c r="I1427" s="13"/>
    </row>
    <row r="1428" spans="7:9">
      <c r="G1428" s="12"/>
      <c r="H1428" s="13"/>
      <c r="I1428" s="13"/>
    </row>
    <row r="1429" spans="7:9">
      <c r="G1429" s="12"/>
      <c r="H1429" s="13"/>
      <c r="I1429" s="13"/>
    </row>
    <row r="1430" spans="7:9">
      <c r="G1430" s="12"/>
      <c r="H1430" s="13"/>
      <c r="I1430" s="13"/>
    </row>
    <row r="1431" spans="7:9">
      <c r="G1431" s="12"/>
      <c r="H1431" s="13"/>
      <c r="I1431" s="13"/>
    </row>
    <row r="1432" spans="7:9">
      <c r="G1432" s="12"/>
      <c r="H1432" s="13"/>
      <c r="I1432" s="13"/>
    </row>
    <row r="1433" spans="7:9">
      <c r="G1433" s="12"/>
      <c r="H1433" s="13"/>
      <c r="I1433" s="13"/>
    </row>
    <row r="1434" spans="7:9">
      <c r="G1434" s="12"/>
      <c r="H1434" s="13"/>
      <c r="I1434" s="13"/>
    </row>
    <row r="1435" spans="7:9">
      <c r="G1435" s="12"/>
      <c r="H1435" s="13"/>
      <c r="I1435" s="13"/>
    </row>
    <row r="1436" spans="7:9">
      <c r="G1436" s="12"/>
      <c r="H1436" s="13"/>
      <c r="I1436" s="13"/>
    </row>
    <row r="1437" spans="7:9">
      <c r="G1437" s="12"/>
      <c r="H1437" s="13"/>
      <c r="I1437" s="13"/>
    </row>
    <row r="1438" spans="7:9">
      <c r="G1438" s="12"/>
      <c r="H1438" s="13"/>
      <c r="I1438" s="13"/>
    </row>
    <row r="1439" spans="7:9">
      <c r="G1439" s="12"/>
      <c r="H1439" s="13"/>
      <c r="I1439" s="13"/>
    </row>
    <row r="1440" spans="7:9">
      <c r="G1440" s="12"/>
      <c r="H1440" s="13"/>
      <c r="I1440" s="13"/>
    </row>
    <row r="1441" spans="7:9">
      <c r="G1441" s="12"/>
      <c r="H1441" s="13"/>
      <c r="I1441" s="13"/>
    </row>
    <row r="1442" spans="7:9">
      <c r="G1442" s="12"/>
      <c r="H1442" s="13"/>
      <c r="I1442" s="13"/>
    </row>
    <row r="1443" spans="7:9">
      <c r="G1443" s="12"/>
      <c r="H1443" s="13"/>
      <c r="I1443" s="13"/>
    </row>
    <row r="1444" spans="7:9">
      <c r="G1444" s="12"/>
      <c r="H1444" s="13"/>
      <c r="I1444" s="13"/>
    </row>
    <row r="1445" spans="7:9">
      <c r="G1445" s="12"/>
      <c r="H1445" s="13"/>
      <c r="I1445" s="13"/>
    </row>
    <row r="1446" spans="7:9">
      <c r="G1446" s="12"/>
      <c r="H1446" s="13"/>
      <c r="I1446" s="13"/>
    </row>
    <row r="1447" spans="7:9">
      <c r="G1447" s="12"/>
      <c r="H1447" s="13"/>
      <c r="I1447" s="13"/>
    </row>
    <row r="1448" spans="7:9">
      <c r="G1448" s="12"/>
      <c r="H1448" s="13"/>
      <c r="I1448" s="13"/>
    </row>
    <row r="1449" spans="7:9">
      <c r="G1449" s="12"/>
      <c r="H1449" s="13"/>
      <c r="I1449" s="13"/>
    </row>
    <row r="1450" spans="7:9">
      <c r="G1450" s="12"/>
      <c r="H1450" s="13"/>
      <c r="I1450" s="13"/>
    </row>
    <row r="1451" spans="7:9">
      <c r="G1451" s="12"/>
      <c r="H1451" s="13"/>
      <c r="I1451" s="13"/>
    </row>
    <row r="1452" spans="7:9">
      <c r="G1452" s="12"/>
      <c r="H1452" s="13"/>
      <c r="I1452" s="13"/>
    </row>
    <row r="1453" spans="7:9">
      <c r="G1453" s="12"/>
      <c r="H1453" s="13"/>
      <c r="I1453" s="13"/>
    </row>
    <row r="1454" spans="7:9">
      <c r="G1454" s="12"/>
      <c r="H1454" s="13"/>
      <c r="I1454" s="13"/>
    </row>
    <row r="1455" spans="7:9">
      <c r="G1455" s="12"/>
      <c r="H1455" s="13"/>
      <c r="I1455" s="13"/>
    </row>
    <row r="1456" spans="7:9">
      <c r="G1456" s="12"/>
      <c r="H1456" s="13"/>
      <c r="I1456" s="13"/>
    </row>
    <row r="1457" spans="7:9">
      <c r="G1457" s="12"/>
      <c r="H1457" s="13"/>
      <c r="I1457" s="13"/>
    </row>
    <row r="1458" spans="7:9">
      <c r="G1458" s="12"/>
      <c r="H1458" s="13"/>
      <c r="I1458" s="13"/>
    </row>
    <row r="1459" spans="7:9">
      <c r="G1459" s="12"/>
      <c r="H1459" s="13"/>
      <c r="I1459" s="13"/>
    </row>
    <row r="1460" spans="7:9">
      <c r="G1460" s="12"/>
      <c r="H1460" s="13"/>
      <c r="I1460" s="13"/>
    </row>
    <row r="1461" spans="7:9">
      <c r="G1461" s="12"/>
      <c r="H1461" s="13"/>
      <c r="I1461" s="13"/>
    </row>
    <row r="1462" spans="7:9">
      <c r="G1462" s="12"/>
      <c r="H1462" s="13"/>
      <c r="I1462" s="13"/>
    </row>
    <row r="1463" spans="7:9">
      <c r="G1463" s="12"/>
      <c r="H1463" s="13"/>
      <c r="I1463" s="13"/>
    </row>
    <row r="1464" spans="7:9">
      <c r="G1464" s="12"/>
      <c r="H1464" s="13"/>
      <c r="I1464" s="13"/>
    </row>
    <row r="1465" spans="7:9">
      <c r="G1465" s="12"/>
      <c r="H1465" s="13"/>
      <c r="I1465" s="13"/>
    </row>
    <row r="1466" spans="7:9">
      <c r="G1466" s="12"/>
      <c r="H1466" s="13"/>
      <c r="I1466" s="13"/>
    </row>
    <row r="1467" spans="7:9">
      <c r="G1467" s="12"/>
      <c r="H1467" s="13"/>
      <c r="I1467" s="13"/>
    </row>
    <row r="1468" spans="7:9">
      <c r="G1468" s="12"/>
      <c r="H1468" s="13"/>
      <c r="I1468" s="13"/>
    </row>
    <row r="1469" spans="7:9">
      <c r="G1469" s="12"/>
      <c r="H1469" s="13"/>
      <c r="I1469" s="13"/>
    </row>
    <row r="1470" spans="7:9">
      <c r="G1470" s="12"/>
      <c r="H1470" s="13"/>
      <c r="I1470" s="13"/>
    </row>
    <row r="1471" spans="7:9">
      <c r="G1471" s="12"/>
      <c r="H1471" s="13"/>
      <c r="I1471" s="13"/>
    </row>
    <row r="1472" spans="7:9">
      <c r="G1472" s="12"/>
      <c r="H1472" s="13"/>
      <c r="I1472" s="13"/>
    </row>
    <row r="1473" spans="7:9">
      <c r="G1473" s="12"/>
      <c r="H1473" s="13"/>
      <c r="I1473" s="13"/>
    </row>
    <row r="1474" spans="7:9">
      <c r="G1474" s="12"/>
      <c r="H1474" s="13"/>
      <c r="I1474" s="13"/>
    </row>
    <row r="1475" spans="7:9">
      <c r="G1475" s="12"/>
      <c r="H1475" s="13"/>
      <c r="I1475" s="13"/>
    </row>
    <row r="1476" spans="7:9">
      <c r="G1476" s="12"/>
      <c r="H1476" s="13"/>
      <c r="I1476" s="13"/>
    </row>
    <row r="1477" spans="7:9">
      <c r="G1477" s="12"/>
      <c r="H1477" s="13"/>
      <c r="I1477" s="13"/>
    </row>
    <row r="1478" spans="7:9">
      <c r="G1478" s="12"/>
      <c r="H1478" s="13"/>
      <c r="I1478" s="13"/>
    </row>
    <row r="1479" spans="7:9">
      <c r="G1479" s="12"/>
      <c r="H1479" s="13"/>
      <c r="I1479" s="13"/>
    </row>
    <row r="1480" spans="7:9">
      <c r="G1480" s="12"/>
      <c r="H1480" s="13"/>
      <c r="I1480" s="13"/>
    </row>
    <row r="1481" spans="7:9">
      <c r="G1481" s="12"/>
      <c r="H1481" s="13"/>
      <c r="I1481" s="13"/>
    </row>
    <row r="1482" spans="7:9">
      <c r="G1482" s="12"/>
      <c r="H1482" s="13"/>
      <c r="I1482" s="13"/>
    </row>
    <row r="1483" spans="7:9">
      <c r="G1483" s="12"/>
      <c r="H1483" s="13"/>
      <c r="I1483" s="13"/>
    </row>
    <row r="1484" spans="7:9">
      <c r="G1484" s="12"/>
      <c r="H1484" s="13"/>
      <c r="I1484" s="13"/>
    </row>
    <row r="1485" spans="7:9">
      <c r="G1485" s="12"/>
      <c r="H1485" s="13"/>
      <c r="I1485" s="13"/>
    </row>
    <row r="1486" spans="7:9">
      <c r="G1486" s="12"/>
      <c r="H1486" s="13"/>
      <c r="I1486" s="13"/>
    </row>
    <row r="1487" spans="7:9">
      <c r="G1487" s="12"/>
      <c r="H1487" s="13"/>
      <c r="I1487" s="13"/>
    </row>
    <row r="1488" spans="7:9">
      <c r="G1488" s="12"/>
      <c r="H1488" s="13"/>
      <c r="I1488" s="13"/>
    </row>
    <row r="1489" spans="7:9">
      <c r="G1489" s="12"/>
      <c r="H1489" s="13"/>
      <c r="I1489" s="13"/>
    </row>
    <row r="1490" spans="7:9">
      <c r="G1490" s="12"/>
      <c r="H1490" s="13"/>
      <c r="I1490" s="13"/>
    </row>
    <row r="1491" spans="7:9">
      <c r="G1491" s="12"/>
      <c r="H1491" s="13"/>
      <c r="I1491" s="13"/>
    </row>
    <row r="1492" spans="7:9">
      <c r="G1492" s="12"/>
      <c r="H1492" s="13"/>
      <c r="I1492" s="13"/>
    </row>
    <row r="1493" spans="7:9">
      <c r="G1493" s="12"/>
      <c r="H1493" s="13"/>
      <c r="I1493" s="13"/>
    </row>
    <row r="1494" spans="7:9">
      <c r="G1494" s="12"/>
      <c r="H1494" s="13"/>
      <c r="I1494" s="13"/>
    </row>
    <row r="1495" spans="7:9">
      <c r="G1495" s="12"/>
      <c r="H1495" s="13"/>
      <c r="I1495" s="13"/>
    </row>
    <row r="1496" spans="7:9">
      <c r="G1496" s="12"/>
      <c r="H1496" s="13"/>
      <c r="I1496" s="13"/>
    </row>
    <row r="1497" spans="7:9">
      <c r="G1497" s="12"/>
      <c r="H1497" s="13"/>
      <c r="I1497" s="13"/>
    </row>
    <row r="1498" spans="7:9">
      <c r="G1498" s="12"/>
      <c r="H1498" s="13"/>
      <c r="I1498" s="13"/>
    </row>
    <row r="1499" spans="7:9">
      <c r="G1499" s="12"/>
      <c r="H1499" s="13"/>
      <c r="I1499" s="13"/>
    </row>
    <row r="1500" spans="7:9">
      <c r="G1500" s="12"/>
      <c r="H1500" s="13"/>
      <c r="I1500" s="13"/>
    </row>
    <row r="1501" spans="7:9">
      <c r="G1501" s="12"/>
      <c r="H1501" s="13"/>
      <c r="I1501" s="13"/>
    </row>
    <row r="1502" spans="7:9">
      <c r="G1502" s="12"/>
      <c r="H1502" s="13"/>
      <c r="I1502" s="13"/>
    </row>
    <row r="1503" spans="7:9">
      <c r="G1503" s="12"/>
      <c r="H1503" s="13"/>
      <c r="I1503" s="13"/>
    </row>
    <row r="1504" spans="7:9">
      <c r="G1504" s="12"/>
      <c r="H1504" s="13"/>
      <c r="I1504" s="13"/>
    </row>
    <row r="1505" spans="7:9">
      <c r="G1505" s="12"/>
      <c r="H1505" s="13"/>
      <c r="I1505" s="13"/>
    </row>
    <row r="1506" spans="7:9">
      <c r="G1506" s="12"/>
      <c r="H1506" s="13"/>
      <c r="I1506" s="13"/>
    </row>
    <row r="1507" spans="7:9">
      <c r="G1507" s="12"/>
      <c r="H1507" s="13"/>
      <c r="I1507" s="13"/>
    </row>
    <row r="1508" spans="7:9">
      <c r="G1508" s="12"/>
      <c r="H1508" s="13"/>
      <c r="I1508" s="13"/>
    </row>
    <row r="1509" spans="7:9">
      <c r="G1509" s="12"/>
      <c r="H1509" s="13"/>
      <c r="I1509" s="13"/>
    </row>
    <row r="1510" spans="7:9">
      <c r="G1510" s="12"/>
      <c r="H1510" s="13"/>
      <c r="I1510" s="13"/>
    </row>
    <row r="1511" spans="7:9">
      <c r="G1511" s="12"/>
      <c r="H1511" s="13"/>
      <c r="I1511" s="13"/>
    </row>
    <row r="1512" spans="7:9">
      <c r="G1512" s="12"/>
      <c r="H1512" s="13"/>
      <c r="I1512" s="13"/>
    </row>
    <row r="1513" spans="7:9">
      <c r="G1513" s="12"/>
      <c r="H1513" s="13"/>
      <c r="I1513" s="13"/>
    </row>
    <row r="1514" spans="7:9">
      <c r="G1514" s="12"/>
      <c r="H1514" s="13"/>
      <c r="I1514" s="13"/>
    </row>
    <row r="1515" spans="7:9">
      <c r="G1515" s="12"/>
      <c r="H1515" s="13"/>
      <c r="I1515" s="13"/>
    </row>
    <row r="1516" spans="7:9">
      <c r="G1516" s="12"/>
      <c r="H1516" s="13"/>
      <c r="I1516" s="13"/>
    </row>
    <row r="1517" spans="7:9">
      <c r="G1517" s="12"/>
      <c r="H1517" s="13"/>
      <c r="I1517" s="13"/>
    </row>
    <row r="1518" spans="7:9">
      <c r="G1518" s="12"/>
      <c r="H1518" s="13"/>
      <c r="I1518" s="13"/>
    </row>
    <row r="1519" spans="7:9">
      <c r="G1519" s="12"/>
      <c r="H1519" s="13"/>
      <c r="I1519" s="13"/>
    </row>
    <row r="1520" spans="7:9">
      <c r="G1520" s="12"/>
      <c r="H1520" s="13"/>
      <c r="I1520" s="13"/>
    </row>
    <row r="1521" spans="7:9">
      <c r="G1521" s="12"/>
      <c r="H1521" s="13"/>
      <c r="I1521" s="13"/>
    </row>
    <row r="1522" spans="7:9">
      <c r="G1522" s="12"/>
      <c r="H1522" s="13"/>
      <c r="I1522" s="13"/>
    </row>
    <row r="1523" spans="7:9">
      <c r="G1523" s="12"/>
      <c r="H1523" s="13"/>
      <c r="I1523" s="13"/>
    </row>
    <row r="1524" spans="7:9">
      <c r="G1524" s="12"/>
      <c r="H1524" s="13"/>
      <c r="I1524" s="13"/>
    </row>
    <row r="1525" spans="7:9">
      <c r="G1525" s="12"/>
      <c r="H1525" s="13"/>
      <c r="I1525" s="13"/>
    </row>
    <row r="1526" spans="7:9">
      <c r="G1526" s="12"/>
      <c r="H1526" s="13"/>
      <c r="I1526" s="13"/>
    </row>
    <row r="1527" spans="7:9">
      <c r="G1527" s="12"/>
      <c r="H1527" s="13"/>
      <c r="I1527" s="13"/>
    </row>
    <row r="1528" spans="7:9">
      <c r="G1528" s="12"/>
      <c r="H1528" s="13"/>
      <c r="I1528" s="13"/>
    </row>
    <row r="1529" spans="7:9">
      <c r="G1529" s="12"/>
      <c r="H1529" s="13"/>
      <c r="I1529" s="13"/>
    </row>
    <row r="1530" spans="7:9">
      <c r="G1530" s="12"/>
      <c r="H1530" s="13"/>
      <c r="I1530" s="13"/>
    </row>
    <row r="1531" spans="7:9">
      <c r="G1531" s="12"/>
      <c r="H1531" s="13"/>
      <c r="I1531" s="13"/>
    </row>
    <row r="1532" spans="7:9">
      <c r="G1532" s="12"/>
      <c r="H1532" s="13"/>
      <c r="I1532" s="13"/>
    </row>
    <row r="1533" spans="7:9">
      <c r="G1533" s="12"/>
      <c r="H1533" s="13"/>
      <c r="I1533" s="13"/>
    </row>
    <row r="1534" spans="7:9">
      <c r="G1534" s="12"/>
      <c r="H1534" s="13"/>
      <c r="I1534" s="13"/>
    </row>
    <row r="1535" spans="7:9">
      <c r="G1535" s="12"/>
      <c r="H1535" s="13"/>
      <c r="I1535" s="13"/>
    </row>
    <row r="1536" spans="7:9">
      <c r="G1536" s="12"/>
      <c r="H1536" s="13"/>
      <c r="I1536" s="13"/>
    </row>
    <row r="1537" spans="7:9">
      <c r="G1537" s="12"/>
      <c r="H1537" s="13"/>
      <c r="I1537" s="13"/>
    </row>
    <row r="1538" spans="7:9">
      <c r="G1538" s="12"/>
      <c r="H1538" s="13"/>
      <c r="I1538" s="13"/>
    </row>
    <row r="1539" spans="7:9">
      <c r="G1539" s="12"/>
      <c r="H1539" s="13"/>
      <c r="I1539" s="13"/>
    </row>
    <row r="1540" spans="7:9">
      <c r="G1540" s="12"/>
      <c r="H1540" s="13"/>
      <c r="I1540" s="13"/>
    </row>
    <row r="1541" spans="7:9">
      <c r="G1541" s="12"/>
      <c r="H1541" s="13"/>
      <c r="I1541" s="13"/>
    </row>
    <row r="1542" spans="7:9">
      <c r="G1542" s="12"/>
      <c r="H1542" s="13"/>
      <c r="I1542" s="13"/>
    </row>
    <row r="1543" spans="7:9">
      <c r="G1543" s="12"/>
      <c r="H1543" s="13"/>
      <c r="I1543" s="13"/>
    </row>
    <row r="1544" spans="7:9">
      <c r="G1544" s="12"/>
      <c r="H1544" s="13"/>
      <c r="I1544" s="13"/>
    </row>
    <row r="1545" spans="7:9">
      <c r="G1545" s="12"/>
      <c r="H1545" s="13"/>
      <c r="I1545" s="13"/>
    </row>
    <row r="1546" spans="7:9">
      <c r="G1546" s="12"/>
      <c r="H1546" s="13"/>
      <c r="I1546" s="13"/>
    </row>
    <row r="1547" spans="7:9">
      <c r="G1547" s="12"/>
      <c r="H1547" s="13"/>
      <c r="I1547" s="13"/>
    </row>
    <row r="1548" spans="7:9">
      <c r="G1548" s="12"/>
      <c r="H1548" s="13"/>
      <c r="I1548" s="13"/>
    </row>
    <row r="1549" spans="7:9">
      <c r="G1549" s="12"/>
      <c r="H1549" s="13"/>
      <c r="I1549" s="13"/>
    </row>
    <row r="1550" spans="7:9">
      <c r="G1550" s="12"/>
      <c r="H1550" s="13"/>
      <c r="I1550" s="13"/>
    </row>
    <row r="1551" spans="7:9">
      <c r="G1551" s="12"/>
      <c r="H1551" s="13"/>
      <c r="I1551" s="13"/>
    </row>
    <row r="1552" spans="7:9">
      <c r="G1552" s="12"/>
      <c r="H1552" s="13"/>
      <c r="I1552" s="13"/>
    </row>
    <row r="1553" spans="7:9">
      <c r="G1553" s="12"/>
      <c r="H1553" s="13"/>
      <c r="I1553" s="13"/>
    </row>
    <row r="1554" spans="7:9">
      <c r="G1554" s="12"/>
      <c r="H1554" s="13"/>
      <c r="I1554" s="13"/>
    </row>
    <row r="1555" spans="7:9">
      <c r="G1555" s="12"/>
      <c r="H1555" s="13"/>
      <c r="I1555" s="13"/>
    </row>
    <row r="1556" spans="7:9">
      <c r="G1556" s="12"/>
      <c r="H1556" s="13"/>
      <c r="I1556" s="13"/>
    </row>
    <row r="1557" spans="7:9">
      <c r="G1557" s="12"/>
      <c r="H1557" s="13"/>
      <c r="I1557" s="13"/>
    </row>
    <row r="1558" spans="7:9">
      <c r="G1558" s="12"/>
      <c r="H1558" s="13"/>
      <c r="I1558" s="13"/>
    </row>
    <row r="1559" spans="7:9">
      <c r="G1559" s="12"/>
      <c r="H1559" s="13"/>
      <c r="I1559" s="13"/>
    </row>
    <row r="1560" spans="7:9">
      <c r="G1560" s="12"/>
      <c r="H1560" s="13"/>
      <c r="I1560" s="13"/>
    </row>
    <row r="1561" spans="7:9">
      <c r="G1561" s="12"/>
      <c r="H1561" s="13"/>
      <c r="I1561" s="13"/>
    </row>
    <row r="1562" spans="7:9">
      <c r="G1562" s="12"/>
      <c r="H1562" s="13"/>
      <c r="I1562" s="13"/>
    </row>
    <row r="1563" spans="7:9">
      <c r="G1563" s="12"/>
      <c r="H1563" s="13"/>
      <c r="I1563" s="13"/>
    </row>
    <row r="1564" spans="7:9">
      <c r="G1564" s="12"/>
      <c r="H1564" s="13"/>
      <c r="I1564" s="13"/>
    </row>
    <row r="1565" spans="7:9">
      <c r="G1565" s="12"/>
      <c r="H1565" s="13"/>
      <c r="I1565" s="13"/>
    </row>
    <row r="1566" spans="7:9">
      <c r="G1566" s="12"/>
      <c r="H1566" s="13"/>
      <c r="I1566" s="13"/>
    </row>
    <row r="1567" spans="7:9">
      <c r="G1567" s="12"/>
      <c r="H1567" s="13"/>
      <c r="I1567" s="13"/>
    </row>
    <row r="1568" spans="7:9">
      <c r="G1568" s="12"/>
      <c r="H1568" s="13"/>
      <c r="I1568" s="13"/>
    </row>
    <row r="1569" spans="7:9">
      <c r="G1569" s="12"/>
      <c r="H1569" s="13"/>
      <c r="I1569" s="13"/>
    </row>
    <row r="1570" spans="7:9">
      <c r="G1570" s="12"/>
      <c r="H1570" s="13"/>
      <c r="I1570" s="13"/>
    </row>
    <row r="1571" spans="7:9">
      <c r="G1571" s="12"/>
      <c r="H1571" s="13"/>
      <c r="I1571" s="13"/>
    </row>
    <row r="1572" spans="7:9">
      <c r="G1572" s="12"/>
      <c r="H1572" s="13"/>
      <c r="I1572" s="13"/>
    </row>
    <row r="1573" spans="7:9">
      <c r="G1573" s="12"/>
      <c r="H1573" s="13"/>
      <c r="I1573" s="13"/>
    </row>
    <row r="1574" spans="7:9">
      <c r="G1574" s="12"/>
      <c r="H1574" s="13"/>
      <c r="I1574" s="13"/>
    </row>
    <row r="1575" spans="7:9">
      <c r="G1575" s="12"/>
      <c r="H1575" s="13"/>
      <c r="I1575" s="13"/>
    </row>
    <row r="1576" spans="7:9">
      <c r="G1576" s="12"/>
      <c r="H1576" s="13"/>
      <c r="I1576" s="13"/>
    </row>
    <row r="1577" spans="7:9">
      <c r="G1577" s="12"/>
      <c r="H1577" s="13"/>
      <c r="I1577" s="13"/>
    </row>
    <row r="1578" spans="7:9">
      <c r="G1578" s="12"/>
      <c r="H1578" s="13"/>
      <c r="I1578" s="13"/>
    </row>
    <row r="1579" spans="7:9">
      <c r="G1579" s="12"/>
      <c r="H1579" s="13"/>
      <c r="I1579" s="13"/>
    </row>
    <row r="1580" spans="7:9">
      <c r="G1580" s="12"/>
      <c r="H1580" s="13"/>
      <c r="I1580" s="13"/>
    </row>
    <row r="1581" spans="7:9">
      <c r="G1581" s="12"/>
      <c r="H1581" s="13"/>
      <c r="I1581" s="13"/>
    </row>
    <row r="1582" spans="7:9">
      <c r="G1582" s="12"/>
      <c r="H1582" s="13"/>
      <c r="I1582" s="13"/>
    </row>
    <row r="1583" spans="7:9">
      <c r="G1583" s="12"/>
      <c r="H1583" s="13"/>
      <c r="I1583" s="13"/>
    </row>
    <row r="1584" spans="7:9">
      <c r="G1584" s="12"/>
      <c r="H1584" s="13"/>
      <c r="I1584" s="13"/>
    </row>
    <row r="1585" spans="7:9">
      <c r="G1585" s="12"/>
      <c r="H1585" s="13"/>
      <c r="I1585" s="13"/>
    </row>
    <row r="1586" spans="7:9">
      <c r="G1586" s="12"/>
      <c r="H1586" s="13"/>
      <c r="I1586" s="13"/>
    </row>
    <row r="1587" spans="7:9">
      <c r="G1587" s="12"/>
      <c r="H1587" s="13"/>
      <c r="I1587" s="13"/>
    </row>
    <row r="1588" spans="7:9">
      <c r="G1588" s="12"/>
      <c r="H1588" s="13"/>
      <c r="I1588" s="13"/>
    </row>
    <row r="1589" spans="7:9">
      <c r="G1589" s="12"/>
      <c r="H1589" s="13"/>
      <c r="I1589" s="13"/>
    </row>
    <row r="1590" spans="7:9">
      <c r="G1590" s="12"/>
      <c r="H1590" s="13"/>
      <c r="I1590" s="13"/>
    </row>
    <row r="1591" spans="7:9">
      <c r="G1591" s="12"/>
      <c r="H1591" s="13"/>
      <c r="I1591" s="13"/>
    </row>
    <row r="1592" spans="7:9">
      <c r="G1592" s="12"/>
      <c r="H1592" s="13"/>
      <c r="I1592" s="13"/>
    </row>
    <row r="1593" spans="7:9">
      <c r="G1593" s="12"/>
      <c r="H1593" s="13"/>
      <c r="I1593" s="13"/>
    </row>
    <row r="1594" spans="7:9">
      <c r="G1594" s="12"/>
      <c r="H1594" s="13"/>
      <c r="I1594" s="13"/>
    </row>
    <row r="1595" spans="7:9">
      <c r="G1595" s="12"/>
      <c r="H1595" s="13"/>
      <c r="I1595" s="13"/>
    </row>
    <row r="1596" spans="7:9">
      <c r="G1596" s="12"/>
      <c r="H1596" s="13"/>
      <c r="I1596" s="13"/>
    </row>
    <row r="1597" spans="7:9">
      <c r="G1597" s="12"/>
      <c r="H1597" s="13"/>
      <c r="I1597" s="13"/>
    </row>
    <row r="1598" spans="7:9">
      <c r="G1598" s="12"/>
      <c r="H1598" s="13"/>
      <c r="I1598" s="13"/>
    </row>
    <row r="1599" spans="7:9">
      <c r="G1599" s="12"/>
      <c r="H1599" s="13"/>
      <c r="I1599" s="13"/>
    </row>
    <row r="1600" spans="7:9">
      <c r="G1600" s="12"/>
      <c r="H1600" s="13"/>
      <c r="I1600" s="13"/>
    </row>
    <row r="1601" spans="7:9">
      <c r="G1601" s="12"/>
      <c r="H1601" s="13"/>
      <c r="I1601" s="13"/>
    </row>
    <row r="1602" spans="7:9">
      <c r="G1602" s="12"/>
      <c r="H1602" s="13"/>
      <c r="I1602" s="13"/>
    </row>
    <row r="1603" spans="7:9">
      <c r="G1603" s="12"/>
      <c r="H1603" s="13"/>
      <c r="I1603" s="13"/>
    </row>
    <row r="1604" spans="7:9">
      <c r="G1604" s="12"/>
      <c r="H1604" s="13"/>
      <c r="I1604" s="13"/>
    </row>
    <row r="1605" spans="7:9">
      <c r="G1605" s="12"/>
      <c r="H1605" s="13"/>
      <c r="I1605" s="13"/>
    </row>
    <row r="1606" spans="7:9">
      <c r="G1606" s="12"/>
      <c r="H1606" s="13"/>
      <c r="I1606" s="13"/>
    </row>
    <row r="1607" spans="7:9">
      <c r="G1607" s="12"/>
      <c r="H1607" s="13"/>
      <c r="I1607" s="13"/>
    </row>
    <row r="1608" spans="7:9">
      <c r="G1608" s="12"/>
      <c r="H1608" s="13"/>
      <c r="I1608" s="13"/>
    </row>
    <row r="1609" spans="7:9">
      <c r="G1609" s="12"/>
      <c r="H1609" s="13"/>
      <c r="I1609" s="13"/>
    </row>
    <row r="1610" spans="7:9">
      <c r="G1610" s="12"/>
      <c r="H1610" s="13"/>
      <c r="I1610" s="13"/>
    </row>
    <row r="1611" spans="7:9">
      <c r="G1611" s="12"/>
      <c r="H1611" s="13"/>
      <c r="I1611" s="13"/>
    </row>
    <row r="1612" spans="7:9">
      <c r="G1612" s="12"/>
      <c r="H1612" s="13"/>
      <c r="I1612" s="13"/>
    </row>
    <row r="1613" spans="7:9">
      <c r="G1613" s="12"/>
      <c r="H1613" s="13"/>
      <c r="I1613" s="13"/>
    </row>
    <row r="1614" spans="7:9">
      <c r="G1614" s="12"/>
      <c r="H1614" s="13"/>
      <c r="I1614" s="13"/>
    </row>
    <row r="1615" spans="7:9">
      <c r="G1615" s="12"/>
      <c r="H1615" s="13"/>
      <c r="I1615" s="13"/>
    </row>
    <row r="1616" spans="7:9">
      <c r="G1616" s="12"/>
      <c r="H1616" s="13"/>
      <c r="I1616" s="13"/>
    </row>
    <row r="1617" spans="7:9">
      <c r="G1617" s="12"/>
      <c r="H1617" s="13"/>
      <c r="I1617" s="13"/>
    </row>
    <row r="1618" spans="7:9">
      <c r="G1618" s="12"/>
      <c r="H1618" s="13"/>
      <c r="I1618" s="13"/>
    </row>
    <row r="1619" spans="7:9">
      <c r="G1619" s="12"/>
      <c r="H1619" s="13"/>
      <c r="I1619" s="13"/>
    </row>
    <row r="1620" spans="7:9">
      <c r="G1620" s="12"/>
      <c r="H1620" s="13"/>
      <c r="I1620" s="13"/>
    </row>
    <row r="1621" spans="7:9">
      <c r="G1621" s="12"/>
      <c r="H1621" s="13"/>
      <c r="I1621" s="13"/>
    </row>
    <row r="1622" spans="7:9">
      <c r="G1622" s="12"/>
      <c r="H1622" s="13"/>
      <c r="I1622" s="13"/>
    </row>
    <row r="1623" spans="7:9">
      <c r="G1623" s="12"/>
      <c r="H1623" s="13"/>
      <c r="I1623" s="13"/>
    </row>
    <row r="1624" spans="7:9">
      <c r="G1624" s="12"/>
      <c r="H1624" s="13"/>
      <c r="I1624" s="13"/>
    </row>
    <row r="1625" spans="7:9">
      <c r="G1625" s="12"/>
      <c r="H1625" s="13"/>
      <c r="I1625" s="13"/>
    </row>
    <row r="1626" spans="7:9">
      <c r="G1626" s="12"/>
      <c r="H1626" s="13"/>
      <c r="I1626" s="13"/>
    </row>
    <row r="1627" spans="7:9">
      <c r="G1627" s="12"/>
      <c r="H1627" s="13"/>
      <c r="I1627" s="13"/>
    </row>
    <row r="1628" spans="7:9">
      <c r="G1628" s="12"/>
      <c r="H1628" s="13"/>
      <c r="I1628" s="13"/>
    </row>
    <row r="1629" spans="7:9">
      <c r="G1629" s="12"/>
      <c r="H1629" s="13"/>
      <c r="I1629" s="13"/>
    </row>
    <row r="1630" spans="7:9">
      <c r="G1630" s="12"/>
      <c r="H1630" s="13"/>
      <c r="I1630" s="13"/>
    </row>
    <row r="1631" spans="7:9">
      <c r="G1631" s="12"/>
      <c r="H1631" s="13"/>
      <c r="I1631" s="13"/>
    </row>
    <row r="1632" spans="7:9">
      <c r="G1632" s="12"/>
      <c r="H1632" s="13"/>
      <c r="I1632" s="13"/>
    </row>
    <row r="1633" spans="7:9">
      <c r="G1633" s="12"/>
      <c r="H1633" s="13"/>
      <c r="I1633" s="13"/>
    </row>
    <row r="1634" spans="7:9">
      <c r="G1634" s="12"/>
      <c r="H1634" s="13"/>
      <c r="I1634" s="13"/>
    </row>
    <row r="1635" spans="7:9">
      <c r="G1635" s="12"/>
      <c r="H1635" s="13"/>
      <c r="I1635" s="13"/>
    </row>
    <row r="1636" spans="7:9">
      <c r="G1636" s="12"/>
      <c r="H1636" s="13"/>
      <c r="I1636" s="13"/>
    </row>
    <row r="1637" spans="7:9">
      <c r="G1637" s="12"/>
      <c r="H1637" s="13"/>
      <c r="I1637" s="13"/>
    </row>
    <row r="1638" spans="7:9">
      <c r="G1638" s="12"/>
      <c r="H1638" s="13"/>
      <c r="I1638" s="13"/>
    </row>
    <row r="1639" spans="7:9">
      <c r="G1639" s="12"/>
      <c r="H1639" s="13"/>
      <c r="I1639" s="13"/>
    </row>
    <row r="1640" spans="7:9">
      <c r="G1640" s="12"/>
      <c r="H1640" s="13"/>
      <c r="I1640" s="13"/>
    </row>
    <row r="1641" spans="7:9">
      <c r="G1641" s="12"/>
      <c r="H1641" s="13"/>
      <c r="I1641" s="13"/>
    </row>
    <row r="1642" spans="7:9">
      <c r="G1642" s="12"/>
      <c r="H1642" s="13"/>
      <c r="I1642" s="13"/>
    </row>
    <row r="1643" spans="7:9">
      <c r="G1643" s="12"/>
      <c r="H1643" s="13"/>
      <c r="I1643" s="13"/>
    </row>
    <row r="1644" spans="7:9">
      <c r="G1644" s="12"/>
      <c r="H1644" s="13"/>
      <c r="I1644" s="13"/>
    </row>
    <row r="1645" spans="7:9">
      <c r="G1645" s="12"/>
      <c r="H1645" s="13"/>
      <c r="I1645" s="13"/>
    </row>
    <row r="1646" spans="7:9">
      <c r="G1646" s="12"/>
      <c r="H1646" s="13"/>
      <c r="I1646" s="13"/>
    </row>
    <row r="1647" spans="7:9">
      <c r="G1647" s="12"/>
      <c r="H1647" s="13"/>
      <c r="I1647" s="13"/>
    </row>
    <row r="1648" spans="7:9">
      <c r="G1648" s="12"/>
      <c r="H1648" s="13"/>
      <c r="I1648" s="13"/>
    </row>
    <row r="1649" spans="7:9">
      <c r="G1649" s="12"/>
      <c r="H1649" s="13"/>
      <c r="I1649" s="13"/>
    </row>
    <row r="1650" spans="7:9">
      <c r="G1650" s="12"/>
      <c r="H1650" s="13"/>
      <c r="I1650" s="13"/>
    </row>
    <row r="1651" spans="7:9">
      <c r="G1651" s="12"/>
      <c r="H1651" s="13"/>
      <c r="I1651" s="13"/>
    </row>
    <row r="1652" spans="7:9">
      <c r="G1652" s="12"/>
      <c r="H1652" s="13"/>
      <c r="I1652" s="13"/>
    </row>
    <row r="1653" spans="7:9">
      <c r="G1653" s="12"/>
      <c r="H1653" s="13"/>
      <c r="I1653" s="13"/>
    </row>
    <row r="1654" spans="7:9">
      <c r="G1654" s="12"/>
      <c r="H1654" s="13"/>
      <c r="I1654" s="13"/>
    </row>
    <row r="1655" spans="7:9">
      <c r="G1655" s="12"/>
      <c r="H1655" s="13"/>
      <c r="I1655" s="13"/>
    </row>
    <row r="1656" spans="7:9">
      <c r="G1656" s="12"/>
      <c r="H1656" s="13"/>
      <c r="I1656" s="13"/>
    </row>
    <row r="1657" spans="7:9">
      <c r="G1657" s="12"/>
      <c r="H1657" s="13"/>
      <c r="I1657" s="13"/>
    </row>
    <row r="1658" spans="7:9">
      <c r="G1658" s="12"/>
      <c r="H1658" s="13"/>
      <c r="I1658" s="13"/>
    </row>
    <row r="1659" spans="7:9">
      <c r="G1659" s="12"/>
      <c r="H1659" s="13"/>
      <c r="I1659" s="13"/>
    </row>
    <row r="1660" spans="7:9">
      <c r="G1660" s="12"/>
      <c r="H1660" s="13"/>
      <c r="I1660" s="13"/>
    </row>
    <row r="1661" spans="7:9">
      <c r="G1661" s="12"/>
      <c r="H1661" s="13"/>
      <c r="I1661" s="13"/>
    </row>
    <row r="1662" spans="7:9">
      <c r="G1662" s="12"/>
      <c r="H1662" s="13"/>
      <c r="I1662" s="13"/>
    </row>
    <row r="1663" spans="7:9">
      <c r="G1663" s="12"/>
      <c r="H1663" s="13"/>
      <c r="I1663" s="13"/>
    </row>
    <row r="1664" spans="7:9">
      <c r="G1664" s="12"/>
      <c r="H1664" s="13"/>
      <c r="I1664" s="13"/>
    </row>
    <row r="1665" spans="7:9">
      <c r="G1665" s="12"/>
      <c r="H1665" s="13"/>
      <c r="I1665" s="13"/>
    </row>
    <row r="1666" spans="7:9">
      <c r="G1666" s="12"/>
      <c r="H1666" s="13"/>
      <c r="I1666" s="13"/>
    </row>
    <row r="1667" spans="7:9">
      <c r="G1667" s="12"/>
      <c r="H1667" s="13"/>
      <c r="I1667" s="13"/>
    </row>
    <row r="1668" spans="7:9">
      <c r="G1668" s="12"/>
      <c r="H1668" s="13"/>
      <c r="I1668" s="13"/>
    </row>
    <row r="1669" spans="7:9">
      <c r="G1669" s="12"/>
      <c r="H1669" s="13"/>
      <c r="I1669" s="13"/>
    </row>
    <row r="1670" spans="7:9">
      <c r="G1670" s="12"/>
      <c r="H1670" s="13"/>
      <c r="I1670" s="13"/>
    </row>
    <row r="1671" spans="7:9">
      <c r="G1671" s="12"/>
      <c r="H1671" s="13"/>
      <c r="I1671" s="13"/>
    </row>
    <row r="1672" spans="7:9">
      <c r="G1672" s="12"/>
      <c r="H1672" s="13"/>
      <c r="I1672" s="13"/>
    </row>
    <row r="1673" spans="7:9">
      <c r="G1673" s="12"/>
      <c r="H1673" s="13"/>
      <c r="I1673" s="13"/>
    </row>
    <row r="1674" spans="7:9">
      <c r="G1674" s="12"/>
      <c r="H1674" s="13"/>
      <c r="I1674" s="13"/>
    </row>
    <row r="1675" spans="7:9">
      <c r="G1675" s="12"/>
      <c r="H1675" s="13"/>
      <c r="I1675" s="13"/>
    </row>
    <row r="1676" spans="7:9">
      <c r="G1676" s="12"/>
      <c r="H1676" s="13"/>
      <c r="I1676" s="13"/>
    </row>
    <row r="1677" spans="7:9">
      <c r="G1677" s="12"/>
      <c r="H1677" s="13"/>
      <c r="I1677" s="13"/>
    </row>
    <row r="1678" spans="7:9">
      <c r="G1678" s="12"/>
      <c r="H1678" s="13"/>
      <c r="I1678" s="13"/>
    </row>
    <row r="1679" spans="7:9">
      <c r="G1679" s="12"/>
      <c r="H1679" s="13"/>
      <c r="I1679" s="13"/>
    </row>
    <row r="1680" spans="7:9">
      <c r="G1680" s="12"/>
      <c r="H1680" s="13"/>
      <c r="I1680" s="13"/>
    </row>
    <row r="1681" spans="7:9">
      <c r="G1681" s="12"/>
      <c r="H1681" s="13"/>
      <c r="I1681" s="13"/>
    </row>
    <row r="1682" spans="7:9">
      <c r="G1682" s="12"/>
      <c r="H1682" s="13"/>
      <c r="I1682" s="13"/>
    </row>
    <row r="1683" spans="7:9">
      <c r="G1683" s="12"/>
      <c r="H1683" s="13"/>
      <c r="I1683" s="13"/>
    </row>
    <row r="1684" spans="7:9">
      <c r="G1684" s="12"/>
      <c r="H1684" s="13"/>
      <c r="I1684" s="13"/>
    </row>
    <row r="1685" spans="7:9">
      <c r="G1685" s="12"/>
      <c r="H1685" s="13"/>
      <c r="I1685" s="13"/>
    </row>
    <row r="1686" spans="7:9">
      <c r="G1686" s="12"/>
      <c r="H1686" s="13"/>
      <c r="I1686" s="13"/>
    </row>
    <row r="1687" spans="7:9">
      <c r="G1687" s="12"/>
      <c r="H1687" s="13"/>
      <c r="I1687" s="13"/>
    </row>
    <row r="1688" spans="7:9">
      <c r="G1688" s="12"/>
      <c r="H1688" s="13"/>
      <c r="I1688" s="13"/>
    </row>
    <row r="1689" spans="7:9">
      <c r="G1689" s="12"/>
      <c r="H1689" s="13"/>
      <c r="I1689" s="13"/>
    </row>
    <row r="1690" spans="7:9">
      <c r="G1690" s="12"/>
      <c r="H1690" s="13"/>
      <c r="I1690" s="13"/>
    </row>
    <row r="1691" spans="7:9">
      <c r="G1691" s="12"/>
      <c r="H1691" s="13"/>
      <c r="I1691" s="13"/>
    </row>
    <row r="1692" spans="7:9">
      <c r="G1692" s="12"/>
      <c r="H1692" s="13"/>
      <c r="I1692" s="13"/>
    </row>
    <row r="1693" spans="7:9">
      <c r="G1693" s="12"/>
      <c r="H1693" s="13"/>
      <c r="I1693" s="13"/>
    </row>
    <row r="1694" spans="7:9">
      <c r="G1694" s="12"/>
      <c r="H1694" s="13"/>
      <c r="I1694" s="13"/>
    </row>
    <row r="1695" spans="7:9">
      <c r="G1695" s="12"/>
      <c r="H1695" s="13"/>
      <c r="I1695" s="13"/>
    </row>
    <row r="1696" spans="7:9">
      <c r="G1696" s="12"/>
      <c r="H1696" s="13"/>
      <c r="I1696" s="13"/>
    </row>
    <row r="1697" spans="7:9">
      <c r="G1697" s="12"/>
      <c r="H1697" s="13"/>
      <c r="I1697" s="13"/>
    </row>
    <row r="1698" spans="7:9">
      <c r="G1698" s="12"/>
      <c r="H1698" s="13"/>
      <c r="I1698" s="13"/>
    </row>
    <row r="1699" spans="7:9">
      <c r="G1699" s="12"/>
      <c r="H1699" s="13"/>
      <c r="I1699" s="13"/>
    </row>
    <row r="1700" spans="7:9">
      <c r="G1700" s="12"/>
      <c r="H1700" s="13"/>
      <c r="I1700" s="13"/>
    </row>
    <row r="1701" spans="7:9">
      <c r="G1701" s="12"/>
      <c r="H1701" s="13"/>
      <c r="I1701" s="13"/>
    </row>
    <row r="1702" spans="7:9">
      <c r="G1702" s="12"/>
      <c r="H1702" s="13"/>
      <c r="I1702" s="13"/>
    </row>
    <row r="1703" spans="7:9">
      <c r="G1703" s="12"/>
      <c r="H1703" s="13"/>
      <c r="I1703" s="13"/>
    </row>
    <row r="1704" spans="7:9">
      <c r="G1704" s="12"/>
      <c r="H1704" s="13"/>
      <c r="I1704" s="13"/>
    </row>
    <row r="1705" spans="7:9">
      <c r="G1705" s="12"/>
      <c r="H1705" s="13"/>
      <c r="I1705" s="13"/>
    </row>
    <row r="1706" spans="7:9">
      <c r="G1706" s="12"/>
      <c r="H1706" s="13"/>
      <c r="I1706" s="13"/>
    </row>
    <row r="1707" spans="7:9">
      <c r="G1707" s="12"/>
      <c r="H1707" s="13"/>
      <c r="I1707" s="13"/>
    </row>
    <row r="1708" spans="7:9">
      <c r="G1708" s="12"/>
      <c r="H1708" s="13"/>
      <c r="I1708" s="13"/>
    </row>
    <row r="1709" spans="7:9">
      <c r="G1709" s="12"/>
      <c r="H1709" s="13"/>
      <c r="I1709" s="13"/>
    </row>
    <row r="1710" spans="7:9">
      <c r="G1710" s="12"/>
      <c r="H1710" s="13"/>
      <c r="I1710" s="13"/>
    </row>
    <row r="1711" spans="7:9">
      <c r="G1711" s="12"/>
      <c r="H1711" s="13"/>
      <c r="I1711" s="13"/>
    </row>
    <row r="1712" spans="7:9">
      <c r="G1712" s="12"/>
      <c r="H1712" s="13"/>
      <c r="I1712" s="13"/>
    </row>
    <row r="1713" spans="7:9">
      <c r="G1713" s="12"/>
      <c r="H1713" s="13"/>
      <c r="I1713" s="13"/>
    </row>
    <row r="1714" spans="7:9">
      <c r="G1714" s="12"/>
      <c r="H1714" s="13"/>
      <c r="I1714" s="13"/>
    </row>
    <row r="1715" spans="7:9">
      <c r="G1715" s="12"/>
      <c r="H1715" s="13"/>
      <c r="I1715" s="13"/>
    </row>
    <row r="1716" spans="7:9">
      <c r="G1716" s="12"/>
      <c r="H1716" s="13"/>
      <c r="I1716" s="13"/>
    </row>
    <row r="1717" spans="7:9">
      <c r="G1717" s="12"/>
      <c r="H1717" s="13"/>
      <c r="I1717" s="13"/>
    </row>
    <row r="1718" spans="7:9">
      <c r="G1718" s="12"/>
      <c r="H1718" s="13"/>
      <c r="I1718" s="13"/>
    </row>
    <row r="1719" spans="7:9">
      <c r="G1719" s="12"/>
      <c r="H1719" s="13"/>
      <c r="I1719" s="13"/>
    </row>
    <row r="1720" spans="7:9">
      <c r="G1720" s="12"/>
      <c r="H1720" s="13"/>
      <c r="I1720" s="13"/>
    </row>
    <row r="1721" spans="7:9">
      <c r="G1721" s="12"/>
      <c r="H1721" s="13"/>
      <c r="I1721" s="13"/>
    </row>
    <row r="1722" spans="7:9">
      <c r="G1722" s="12"/>
      <c r="H1722" s="13"/>
      <c r="I1722" s="13"/>
    </row>
    <row r="1723" spans="7:9">
      <c r="G1723" s="12"/>
      <c r="H1723" s="13"/>
      <c r="I1723" s="13"/>
    </row>
    <row r="1724" spans="7:9">
      <c r="G1724" s="12"/>
      <c r="H1724" s="13"/>
      <c r="I1724" s="13"/>
    </row>
    <row r="1725" spans="7:9">
      <c r="G1725" s="12"/>
      <c r="H1725" s="13"/>
      <c r="I1725" s="13"/>
    </row>
    <row r="1726" spans="7:9">
      <c r="G1726" s="12"/>
      <c r="H1726" s="13"/>
      <c r="I1726" s="13"/>
    </row>
    <row r="1727" spans="7:9">
      <c r="G1727" s="12"/>
      <c r="H1727" s="13"/>
      <c r="I1727" s="13"/>
    </row>
    <row r="1728" spans="7:9">
      <c r="G1728" s="12"/>
      <c r="H1728" s="13"/>
      <c r="I1728" s="13"/>
    </row>
    <row r="1729" spans="7:9">
      <c r="G1729" s="12"/>
      <c r="H1729" s="13"/>
      <c r="I1729" s="13"/>
    </row>
    <row r="1730" spans="7:9">
      <c r="G1730" s="12"/>
      <c r="H1730" s="13"/>
      <c r="I1730" s="13"/>
    </row>
    <row r="1731" spans="7:9">
      <c r="G1731" s="12"/>
      <c r="H1731" s="13"/>
      <c r="I1731" s="13"/>
    </row>
    <row r="1732" spans="7:9">
      <c r="G1732" s="12"/>
      <c r="H1732" s="13"/>
      <c r="I1732" s="13"/>
    </row>
    <row r="1733" spans="7:9">
      <c r="G1733" s="12"/>
      <c r="H1733" s="13"/>
      <c r="I1733" s="13"/>
    </row>
    <row r="1734" spans="7:9">
      <c r="G1734" s="12"/>
      <c r="H1734" s="13"/>
      <c r="I1734" s="13"/>
    </row>
    <row r="1735" spans="7:9">
      <c r="G1735" s="12"/>
      <c r="H1735" s="13"/>
      <c r="I1735" s="13"/>
    </row>
    <row r="1736" spans="7:9">
      <c r="G1736" s="12"/>
      <c r="H1736" s="13"/>
      <c r="I1736" s="13"/>
    </row>
    <row r="1737" spans="7:9">
      <c r="G1737" s="12"/>
      <c r="H1737" s="13"/>
      <c r="I1737" s="13"/>
    </row>
    <row r="1738" spans="7:9">
      <c r="G1738" s="12"/>
      <c r="H1738" s="13"/>
      <c r="I1738" s="13"/>
    </row>
    <row r="1739" spans="7:9">
      <c r="G1739" s="12"/>
      <c r="H1739" s="13"/>
      <c r="I1739" s="13"/>
    </row>
    <row r="1740" spans="7:9">
      <c r="G1740" s="12"/>
      <c r="H1740" s="13"/>
      <c r="I1740" s="13"/>
    </row>
    <row r="1741" spans="7:9">
      <c r="G1741" s="12"/>
      <c r="H1741" s="13"/>
      <c r="I1741" s="13"/>
    </row>
    <row r="1742" spans="7:9">
      <c r="G1742" s="12"/>
      <c r="H1742" s="13"/>
      <c r="I1742" s="13"/>
    </row>
    <row r="1743" spans="7:9">
      <c r="G1743" s="12"/>
      <c r="H1743" s="13"/>
      <c r="I1743" s="13"/>
    </row>
    <row r="1744" spans="7:9">
      <c r="G1744" s="12"/>
      <c r="H1744" s="13"/>
      <c r="I1744" s="13"/>
    </row>
    <row r="1745" spans="7:9">
      <c r="G1745" s="12"/>
      <c r="H1745" s="13"/>
      <c r="I1745" s="13"/>
    </row>
    <row r="1746" spans="7:9">
      <c r="G1746" s="12"/>
      <c r="H1746" s="13"/>
      <c r="I1746" s="13"/>
    </row>
    <row r="1747" spans="7:9">
      <c r="G1747" s="12"/>
      <c r="H1747" s="13"/>
      <c r="I1747" s="13"/>
    </row>
    <row r="1748" spans="7:9">
      <c r="G1748" s="12"/>
      <c r="H1748" s="13"/>
      <c r="I1748" s="13"/>
    </row>
    <row r="1749" spans="7:9">
      <c r="G1749" s="12"/>
      <c r="H1749" s="13"/>
      <c r="I1749" s="13"/>
    </row>
    <row r="1750" spans="7:9">
      <c r="G1750" s="12"/>
      <c r="H1750" s="13"/>
      <c r="I1750" s="13"/>
    </row>
    <row r="1751" spans="7:9">
      <c r="G1751" s="12"/>
      <c r="H1751" s="13"/>
      <c r="I1751" s="13"/>
    </row>
    <row r="1752" spans="7:9">
      <c r="G1752" s="12"/>
      <c r="H1752" s="13"/>
      <c r="I1752" s="13"/>
    </row>
    <row r="1753" spans="7:9">
      <c r="G1753" s="12"/>
      <c r="H1753" s="13"/>
      <c r="I1753" s="13"/>
    </row>
    <row r="1754" spans="7:9">
      <c r="G1754" s="12"/>
      <c r="H1754" s="13"/>
      <c r="I1754" s="13"/>
    </row>
    <row r="1755" spans="7:9">
      <c r="G1755" s="12"/>
      <c r="H1755" s="13"/>
      <c r="I1755" s="13"/>
    </row>
    <row r="1756" spans="7:9">
      <c r="G1756" s="12"/>
      <c r="H1756" s="13"/>
      <c r="I1756" s="13"/>
    </row>
    <row r="1757" spans="7:9">
      <c r="G1757" s="12"/>
      <c r="H1757" s="13"/>
      <c r="I1757" s="13"/>
    </row>
    <row r="1758" spans="7:9">
      <c r="G1758" s="12"/>
      <c r="H1758" s="13"/>
      <c r="I1758" s="13"/>
    </row>
    <row r="1759" spans="7:9">
      <c r="G1759" s="12"/>
      <c r="H1759" s="13"/>
      <c r="I1759" s="13"/>
    </row>
    <row r="1760" spans="7:9">
      <c r="G1760" s="12"/>
      <c r="H1760" s="13"/>
      <c r="I1760" s="13"/>
    </row>
    <row r="1761" spans="7:9">
      <c r="G1761" s="12"/>
      <c r="H1761" s="13"/>
      <c r="I1761" s="13"/>
    </row>
    <row r="1762" spans="7:9">
      <c r="G1762" s="12"/>
      <c r="H1762" s="13"/>
      <c r="I1762" s="13"/>
    </row>
    <row r="1763" spans="7:9">
      <c r="G1763" s="12"/>
      <c r="H1763" s="13"/>
      <c r="I1763" s="13"/>
    </row>
    <row r="1764" spans="7:9">
      <c r="G1764" s="12"/>
      <c r="H1764" s="13"/>
      <c r="I1764" s="13"/>
    </row>
    <row r="1765" spans="7:9">
      <c r="G1765" s="12"/>
      <c r="H1765" s="13"/>
      <c r="I1765" s="13"/>
    </row>
    <row r="1766" spans="7:9">
      <c r="G1766" s="12"/>
      <c r="H1766" s="13"/>
      <c r="I1766" s="13"/>
    </row>
    <row r="1767" spans="7:9">
      <c r="G1767" s="12"/>
      <c r="H1767" s="13"/>
      <c r="I1767" s="13"/>
    </row>
    <row r="1768" spans="7:9">
      <c r="G1768" s="12"/>
      <c r="H1768" s="13"/>
      <c r="I1768" s="13"/>
    </row>
    <row r="1769" spans="7:9">
      <c r="G1769" s="12"/>
      <c r="H1769" s="13"/>
      <c r="I1769" s="13"/>
    </row>
    <row r="1770" spans="7:9">
      <c r="G1770" s="12"/>
      <c r="H1770" s="13"/>
      <c r="I1770" s="13"/>
    </row>
    <row r="1771" spans="7:9">
      <c r="G1771" s="12"/>
      <c r="H1771" s="13"/>
      <c r="I1771" s="13"/>
    </row>
    <row r="1772" spans="7:9">
      <c r="G1772" s="12"/>
      <c r="H1772" s="13"/>
      <c r="I1772" s="13"/>
    </row>
    <row r="1773" spans="7:9">
      <c r="G1773" s="12"/>
      <c r="H1773" s="13"/>
      <c r="I1773" s="13"/>
    </row>
    <row r="1774" spans="7:9">
      <c r="G1774" s="12"/>
      <c r="H1774" s="13"/>
      <c r="I1774" s="13"/>
    </row>
    <row r="1775" spans="7:9">
      <c r="G1775" s="12"/>
      <c r="H1775" s="13"/>
      <c r="I1775" s="13"/>
    </row>
    <row r="1776" spans="7:9">
      <c r="G1776" s="12"/>
      <c r="H1776" s="13"/>
      <c r="I1776" s="13"/>
    </row>
    <row r="1777" spans="7:9">
      <c r="G1777" s="12"/>
      <c r="H1777" s="13"/>
      <c r="I1777" s="13"/>
    </row>
    <row r="1778" spans="7:9">
      <c r="G1778" s="12"/>
      <c r="H1778" s="13"/>
      <c r="I1778" s="13"/>
    </row>
    <row r="1779" spans="7:9">
      <c r="G1779" s="12"/>
      <c r="H1779" s="13"/>
      <c r="I1779" s="13"/>
    </row>
    <row r="1780" spans="7:9">
      <c r="G1780" s="12"/>
      <c r="H1780" s="13"/>
      <c r="I1780" s="13"/>
    </row>
    <row r="1781" spans="7:9">
      <c r="G1781" s="12"/>
      <c r="H1781" s="13"/>
      <c r="I1781" s="13"/>
    </row>
    <row r="1782" spans="7:9">
      <c r="G1782" s="12"/>
      <c r="H1782" s="13"/>
      <c r="I1782" s="13"/>
    </row>
    <row r="1783" spans="7:9">
      <c r="G1783" s="12"/>
      <c r="H1783" s="13"/>
      <c r="I1783" s="13"/>
    </row>
    <row r="1784" spans="7:9">
      <c r="G1784" s="12"/>
      <c r="H1784" s="13"/>
      <c r="I1784" s="13"/>
    </row>
    <row r="1785" spans="7:9">
      <c r="G1785" s="12"/>
      <c r="H1785" s="13"/>
      <c r="I1785" s="13"/>
    </row>
    <row r="1786" spans="7:9">
      <c r="G1786" s="12"/>
      <c r="H1786" s="13"/>
      <c r="I1786" s="13"/>
    </row>
    <row r="1787" spans="7:9">
      <c r="G1787" s="12"/>
      <c r="H1787" s="13"/>
      <c r="I1787" s="13"/>
    </row>
    <row r="1788" spans="7:9">
      <c r="G1788" s="12"/>
      <c r="H1788" s="13"/>
      <c r="I1788" s="13"/>
    </row>
    <row r="1789" spans="7:9">
      <c r="G1789" s="12"/>
      <c r="H1789" s="13"/>
      <c r="I1789" s="13"/>
    </row>
  </sheetData>
  <mergeCells count="14">
    <mergeCell ref="A4:K4"/>
    <mergeCell ref="A6:A9"/>
    <mergeCell ref="B6:B9"/>
    <mergeCell ref="C6:K6"/>
    <mergeCell ref="C7:C9"/>
    <mergeCell ref="D7:E7"/>
    <mergeCell ref="F7:G7"/>
    <mergeCell ref="H7:K7"/>
    <mergeCell ref="E8:E9"/>
    <mergeCell ref="D8:D9"/>
    <mergeCell ref="F8:F9"/>
    <mergeCell ref="G8:G9"/>
    <mergeCell ref="H8:H9"/>
    <mergeCell ref="I8:K8"/>
  </mergeCells>
  <pageMargins left="0.78740157480314965" right="3.937007874015748E-2" top="0.39370078740157483" bottom="0.39370078740157483" header="0.19685039370078741" footer="0.19685039370078741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G8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4" sqref="B4:G4"/>
    </sheetView>
  </sheetViews>
  <sheetFormatPr defaultRowHeight="15.75"/>
  <cols>
    <col min="1" max="1" width="7.140625" style="36" bestFit="1" customWidth="1"/>
    <col min="2" max="2" width="34.5703125" style="36" customWidth="1"/>
    <col min="3" max="3" width="13.85546875" style="36" customWidth="1"/>
    <col min="4" max="4" width="17.5703125" style="36" customWidth="1"/>
    <col min="5" max="5" width="17.85546875" style="36" customWidth="1"/>
    <col min="6" max="6" width="18.140625" style="36" customWidth="1"/>
    <col min="7" max="7" width="15.7109375" style="41" customWidth="1"/>
    <col min="8" max="16384" width="9.140625" style="36"/>
  </cols>
  <sheetData>
    <row r="1" spans="1:7">
      <c r="G1" s="54" t="s">
        <v>0</v>
      </c>
    </row>
    <row r="2" spans="1:7">
      <c r="G2" s="54" t="s">
        <v>1</v>
      </c>
    </row>
    <row r="3" spans="1:7" s="37" customFormat="1" ht="19.5" customHeight="1">
      <c r="A3" s="128"/>
      <c r="B3" s="128"/>
      <c r="C3" s="128"/>
      <c r="D3" s="16"/>
      <c r="E3" s="16"/>
      <c r="F3" s="16"/>
      <c r="G3" s="54" t="s">
        <v>396</v>
      </c>
    </row>
    <row r="4" spans="1:7" s="37" customFormat="1" ht="65.25" customHeight="1">
      <c r="A4" s="132"/>
      <c r="B4" s="145" t="s">
        <v>394</v>
      </c>
      <c r="C4" s="145"/>
      <c r="D4" s="145"/>
      <c r="E4" s="145"/>
      <c r="F4" s="145"/>
      <c r="G4" s="145"/>
    </row>
    <row r="5" spans="1:7" s="37" customFormat="1" ht="3.75" customHeight="1">
      <c r="A5" s="17"/>
      <c r="B5" s="17"/>
      <c r="C5" s="17"/>
      <c r="D5" s="17"/>
      <c r="E5" s="17"/>
      <c r="F5" s="17"/>
      <c r="G5" s="40"/>
    </row>
    <row r="6" spans="1:7" ht="15.75" customHeight="1">
      <c r="A6" s="181" t="s">
        <v>2</v>
      </c>
      <c r="B6" s="181" t="s">
        <v>3</v>
      </c>
      <c r="C6" s="181" t="s">
        <v>43</v>
      </c>
      <c r="D6" s="184" t="s">
        <v>5</v>
      </c>
      <c r="E6" s="184"/>
      <c r="F6" s="184"/>
      <c r="G6" s="184"/>
    </row>
    <row r="7" spans="1:7" ht="13.5" customHeight="1">
      <c r="A7" s="182"/>
      <c r="B7" s="182"/>
      <c r="C7" s="182"/>
      <c r="D7" s="177" t="s">
        <v>6</v>
      </c>
      <c r="E7" s="185" t="s">
        <v>7</v>
      </c>
      <c r="F7" s="186"/>
      <c r="G7" s="187"/>
    </row>
    <row r="8" spans="1:7" ht="141" customHeight="1">
      <c r="A8" s="183"/>
      <c r="B8" s="183"/>
      <c r="C8" s="183"/>
      <c r="D8" s="177"/>
      <c r="E8" s="121" t="s">
        <v>41</v>
      </c>
      <c r="F8" s="14" t="s">
        <v>9</v>
      </c>
      <c r="G8" s="129" t="s">
        <v>10</v>
      </c>
    </row>
    <row r="9" spans="1:7" ht="14.25" customHeight="1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</row>
    <row r="10" spans="1:7">
      <c r="A10" s="46">
        <v>103</v>
      </c>
      <c r="B10" s="29" t="s">
        <v>49</v>
      </c>
      <c r="C10" s="38">
        <v>26012</v>
      </c>
      <c r="D10" s="38">
        <f t="shared" ref="D10:D11" si="0">E10+F10+G10</f>
        <v>19749181</v>
      </c>
      <c r="E10" s="38">
        <v>14281904</v>
      </c>
      <c r="F10" s="38">
        <v>4779546</v>
      </c>
      <c r="G10" s="38">
        <v>687731</v>
      </c>
    </row>
    <row r="11" spans="1:7">
      <c r="A11" s="46">
        <v>104</v>
      </c>
      <c r="B11" s="29" t="s">
        <v>50</v>
      </c>
      <c r="C11" s="38">
        <v>18978</v>
      </c>
      <c r="D11" s="38">
        <f t="shared" si="0"/>
        <v>14767083</v>
      </c>
      <c r="E11" s="38">
        <v>10419846</v>
      </c>
      <c r="F11" s="38">
        <v>3487078</v>
      </c>
      <c r="G11" s="38">
        <v>860159</v>
      </c>
    </row>
    <row r="12" spans="1:7">
      <c r="A12" s="46">
        <v>105</v>
      </c>
      <c r="B12" s="29" t="s">
        <v>51</v>
      </c>
      <c r="C12" s="38">
        <v>1538</v>
      </c>
      <c r="D12" s="38">
        <f t="shared" ref="D12:D75" si="1">E12+F12+G12</f>
        <v>719280</v>
      </c>
      <c r="E12" s="38">
        <v>525674</v>
      </c>
      <c r="F12" s="38">
        <v>123312</v>
      </c>
      <c r="G12" s="38">
        <v>70294</v>
      </c>
    </row>
    <row r="13" spans="1:7">
      <c r="A13" s="46">
        <v>112</v>
      </c>
      <c r="B13" s="29" t="s">
        <v>54</v>
      </c>
      <c r="C13" s="38">
        <v>11396</v>
      </c>
      <c r="D13" s="38">
        <f t="shared" si="1"/>
        <v>8614001</v>
      </c>
      <c r="E13" s="38">
        <v>6145379</v>
      </c>
      <c r="F13" s="38">
        <v>2038195</v>
      </c>
      <c r="G13" s="38">
        <v>430427</v>
      </c>
    </row>
    <row r="14" spans="1:7">
      <c r="A14" s="46">
        <v>115</v>
      </c>
      <c r="B14" s="29" t="s">
        <v>27</v>
      </c>
      <c r="C14" s="38">
        <v>1666</v>
      </c>
      <c r="D14" s="38">
        <f t="shared" si="1"/>
        <v>757745</v>
      </c>
      <c r="E14" s="38">
        <v>568931</v>
      </c>
      <c r="F14" s="38">
        <v>133436</v>
      </c>
      <c r="G14" s="38">
        <v>55378</v>
      </c>
    </row>
    <row r="15" spans="1:7">
      <c r="A15" s="46">
        <v>116</v>
      </c>
      <c r="B15" s="29" t="s">
        <v>55</v>
      </c>
      <c r="C15" s="38">
        <v>19595</v>
      </c>
      <c r="D15" s="38">
        <f t="shared" si="1"/>
        <v>14279816</v>
      </c>
      <c r="E15" s="38">
        <v>10260584</v>
      </c>
      <c r="F15" s="38">
        <v>3352610</v>
      </c>
      <c r="G15" s="38">
        <v>666622</v>
      </c>
    </row>
    <row r="16" spans="1:7" ht="30">
      <c r="A16" s="46">
        <v>120</v>
      </c>
      <c r="B16" s="29" t="s">
        <v>56</v>
      </c>
      <c r="C16" s="38">
        <v>1700</v>
      </c>
      <c r="D16" s="38">
        <f t="shared" si="1"/>
        <v>822839</v>
      </c>
      <c r="E16" s="38">
        <v>580686</v>
      </c>
      <c r="F16" s="38">
        <v>136200</v>
      </c>
      <c r="G16" s="38">
        <v>105953</v>
      </c>
    </row>
    <row r="17" spans="1:7">
      <c r="A17" s="46">
        <v>123</v>
      </c>
      <c r="B17" s="29" t="s">
        <v>16</v>
      </c>
      <c r="C17" s="38">
        <v>17647</v>
      </c>
      <c r="D17" s="38">
        <f t="shared" si="1"/>
        <v>13597984</v>
      </c>
      <c r="E17" s="38">
        <v>9688973</v>
      </c>
      <c r="F17" s="38">
        <v>3242484</v>
      </c>
      <c r="G17" s="38">
        <v>666527</v>
      </c>
    </row>
    <row r="18" spans="1:7">
      <c r="A18" s="46">
        <v>125</v>
      </c>
      <c r="B18" s="29" t="s">
        <v>390</v>
      </c>
      <c r="C18" s="38">
        <v>1592</v>
      </c>
      <c r="D18" s="38">
        <f t="shared" si="1"/>
        <v>1767602</v>
      </c>
      <c r="E18" s="38">
        <v>873865</v>
      </c>
      <c r="F18" s="38">
        <v>292439</v>
      </c>
      <c r="G18" s="38">
        <v>601298</v>
      </c>
    </row>
    <row r="19" spans="1:7">
      <c r="A19" s="46">
        <v>130</v>
      </c>
      <c r="B19" s="29" t="s">
        <v>59</v>
      </c>
      <c r="C19" s="38">
        <v>27730</v>
      </c>
      <c r="D19" s="38">
        <f t="shared" si="1"/>
        <v>20838591</v>
      </c>
      <c r="E19" s="38">
        <v>14872227</v>
      </c>
      <c r="F19" s="38">
        <v>4919002</v>
      </c>
      <c r="G19" s="38">
        <v>1047362</v>
      </c>
    </row>
    <row r="20" spans="1:7">
      <c r="A20" s="46">
        <v>131</v>
      </c>
      <c r="B20" s="29" t="s">
        <v>60</v>
      </c>
      <c r="C20" s="38">
        <v>15429</v>
      </c>
      <c r="D20" s="38">
        <f t="shared" si="1"/>
        <v>11752923</v>
      </c>
      <c r="E20" s="38">
        <v>8380503</v>
      </c>
      <c r="F20" s="38">
        <v>2789667</v>
      </c>
      <c r="G20" s="38">
        <v>582753</v>
      </c>
    </row>
    <row r="21" spans="1:7">
      <c r="A21" s="46">
        <v>135</v>
      </c>
      <c r="B21" s="29" t="s">
        <v>63</v>
      </c>
      <c r="C21" s="38">
        <v>15248</v>
      </c>
      <c r="D21" s="38">
        <f t="shared" si="1"/>
        <v>11743998</v>
      </c>
      <c r="E21" s="38">
        <v>8371731</v>
      </c>
      <c r="F21" s="38">
        <v>2801656</v>
      </c>
      <c r="G21" s="38">
        <v>570611</v>
      </c>
    </row>
    <row r="22" spans="1:7">
      <c r="A22" s="46">
        <v>140</v>
      </c>
      <c r="B22" s="29" t="s">
        <v>64</v>
      </c>
      <c r="C22" s="38">
        <v>13165</v>
      </c>
      <c r="D22" s="38">
        <f t="shared" si="1"/>
        <v>10147097</v>
      </c>
      <c r="E22" s="38">
        <v>7163562</v>
      </c>
      <c r="F22" s="38">
        <v>2386845</v>
      </c>
      <c r="G22" s="38">
        <v>596690</v>
      </c>
    </row>
    <row r="23" spans="1:7">
      <c r="A23" s="46">
        <v>143</v>
      </c>
      <c r="B23" s="29" t="s">
        <v>65</v>
      </c>
      <c r="C23" s="38">
        <v>1612</v>
      </c>
      <c r="D23" s="38">
        <f t="shared" si="1"/>
        <v>1260660</v>
      </c>
      <c r="E23" s="38">
        <v>885250</v>
      </c>
      <c r="F23" s="38">
        <v>296261</v>
      </c>
      <c r="G23" s="38">
        <v>79149</v>
      </c>
    </row>
    <row r="24" spans="1:7" ht="45">
      <c r="A24" s="46">
        <v>145</v>
      </c>
      <c r="B24" s="29" t="s">
        <v>66</v>
      </c>
      <c r="C24" s="38">
        <v>6046</v>
      </c>
      <c r="D24" s="38">
        <f t="shared" si="1"/>
        <v>3658962</v>
      </c>
      <c r="E24" s="38">
        <v>2319655</v>
      </c>
      <c r="F24" s="38">
        <v>1110950</v>
      </c>
      <c r="G24" s="38">
        <v>228357</v>
      </c>
    </row>
    <row r="25" spans="1:7">
      <c r="A25" s="46">
        <v>160</v>
      </c>
      <c r="B25" s="29" t="s">
        <v>18</v>
      </c>
      <c r="C25" s="38">
        <v>19152</v>
      </c>
      <c r="D25" s="38">
        <f t="shared" si="1"/>
        <v>14622347</v>
      </c>
      <c r="E25" s="38">
        <v>10385929</v>
      </c>
      <c r="F25" s="38">
        <v>3454557</v>
      </c>
      <c r="G25" s="38">
        <v>781861</v>
      </c>
    </row>
    <row r="26" spans="1:7">
      <c r="A26" s="46">
        <v>204</v>
      </c>
      <c r="B26" s="29" t="s">
        <v>78</v>
      </c>
      <c r="C26" s="38">
        <v>24967</v>
      </c>
      <c r="D26" s="38">
        <f t="shared" si="1"/>
        <v>18875753</v>
      </c>
      <c r="E26" s="38">
        <v>13528467</v>
      </c>
      <c r="F26" s="38">
        <v>4497909</v>
      </c>
      <c r="G26" s="38">
        <v>849377</v>
      </c>
    </row>
    <row r="27" spans="1:7">
      <c r="A27" s="46">
        <v>212</v>
      </c>
      <c r="B27" s="29" t="s">
        <v>80</v>
      </c>
      <c r="C27" s="38">
        <v>21401</v>
      </c>
      <c r="D27" s="38">
        <f t="shared" si="1"/>
        <v>16264547</v>
      </c>
      <c r="E27" s="38">
        <v>11749911</v>
      </c>
      <c r="F27" s="38">
        <v>3932186</v>
      </c>
      <c r="G27" s="38">
        <v>582450</v>
      </c>
    </row>
    <row r="28" spans="1:7">
      <c r="A28" s="46">
        <v>216</v>
      </c>
      <c r="B28" s="29" t="s">
        <v>20</v>
      </c>
      <c r="C28" s="38">
        <v>19225</v>
      </c>
      <c r="D28" s="38">
        <f t="shared" si="1"/>
        <v>13594328</v>
      </c>
      <c r="E28" s="38">
        <v>9788537</v>
      </c>
      <c r="F28" s="38">
        <v>3151756</v>
      </c>
      <c r="G28" s="38">
        <v>654035</v>
      </c>
    </row>
    <row r="29" spans="1:7">
      <c r="A29" s="46">
        <v>217</v>
      </c>
      <c r="B29" s="29" t="s">
        <v>28</v>
      </c>
      <c r="C29" s="38">
        <v>20844</v>
      </c>
      <c r="D29" s="38">
        <f t="shared" si="1"/>
        <v>15597284</v>
      </c>
      <c r="E29" s="38">
        <v>11375977</v>
      </c>
      <c r="F29" s="38">
        <v>3795839</v>
      </c>
      <c r="G29" s="38">
        <v>425468</v>
      </c>
    </row>
    <row r="30" spans="1:7">
      <c r="A30" s="46">
        <v>219</v>
      </c>
      <c r="B30" s="29" t="s">
        <v>29</v>
      </c>
      <c r="C30" s="38">
        <v>2460</v>
      </c>
      <c r="D30" s="38">
        <f t="shared" si="1"/>
        <v>1138335</v>
      </c>
      <c r="E30" s="38">
        <v>840701</v>
      </c>
      <c r="F30" s="38">
        <v>197207</v>
      </c>
      <c r="G30" s="38">
        <v>100427</v>
      </c>
    </row>
    <row r="31" spans="1:7">
      <c r="A31" s="46">
        <v>225</v>
      </c>
      <c r="B31" s="29" t="s">
        <v>30</v>
      </c>
      <c r="C31" s="38">
        <v>16826</v>
      </c>
      <c r="D31" s="38">
        <f t="shared" si="1"/>
        <v>12902254</v>
      </c>
      <c r="E31" s="38">
        <v>9238203</v>
      </c>
      <c r="F31" s="38">
        <v>3091630</v>
      </c>
      <c r="G31" s="38">
        <v>572421</v>
      </c>
    </row>
    <row r="32" spans="1:7">
      <c r="A32" s="46">
        <v>230</v>
      </c>
      <c r="B32" s="29" t="s">
        <v>83</v>
      </c>
      <c r="C32" s="38">
        <v>10385</v>
      </c>
      <c r="D32" s="38">
        <f t="shared" si="1"/>
        <v>7963446</v>
      </c>
      <c r="E32" s="38">
        <v>5701947</v>
      </c>
      <c r="F32" s="38">
        <v>1908201</v>
      </c>
      <c r="G32" s="38">
        <v>353298</v>
      </c>
    </row>
    <row r="33" spans="1:7">
      <c r="A33" s="46">
        <v>233</v>
      </c>
      <c r="B33" s="29" t="s">
        <v>85</v>
      </c>
      <c r="C33" s="38">
        <v>11528</v>
      </c>
      <c r="D33" s="38">
        <f t="shared" si="1"/>
        <v>8662833</v>
      </c>
      <c r="E33" s="38">
        <v>6211345</v>
      </c>
      <c r="F33" s="38">
        <v>2059305</v>
      </c>
      <c r="G33" s="38">
        <v>392183</v>
      </c>
    </row>
    <row r="34" spans="1:7">
      <c r="A34" s="46">
        <v>234</v>
      </c>
      <c r="B34" s="29" t="s">
        <v>86</v>
      </c>
      <c r="C34" s="38">
        <v>26048</v>
      </c>
      <c r="D34" s="38">
        <f t="shared" si="1"/>
        <v>19200210</v>
      </c>
      <c r="E34" s="38">
        <v>13666863</v>
      </c>
      <c r="F34" s="38">
        <v>4469963</v>
      </c>
      <c r="G34" s="38">
        <v>1063384</v>
      </c>
    </row>
    <row r="35" spans="1:7">
      <c r="A35" s="46">
        <v>235</v>
      </c>
      <c r="B35" s="29" t="s">
        <v>87</v>
      </c>
      <c r="C35" s="38">
        <v>15844</v>
      </c>
      <c r="D35" s="38">
        <f t="shared" si="1"/>
        <v>11815083</v>
      </c>
      <c r="E35" s="38">
        <v>8476176</v>
      </c>
      <c r="F35" s="38">
        <v>2799894</v>
      </c>
      <c r="G35" s="38">
        <v>539013</v>
      </c>
    </row>
    <row r="36" spans="1:7">
      <c r="A36" s="46">
        <v>237</v>
      </c>
      <c r="B36" s="29" t="s">
        <v>31</v>
      </c>
      <c r="C36" s="38">
        <v>30023</v>
      </c>
      <c r="D36" s="38">
        <f t="shared" si="1"/>
        <v>22905627</v>
      </c>
      <c r="E36" s="38">
        <v>16338361</v>
      </c>
      <c r="F36" s="38">
        <v>5443745</v>
      </c>
      <c r="G36" s="38">
        <v>1123521</v>
      </c>
    </row>
    <row r="37" spans="1:7">
      <c r="A37" s="46">
        <v>239</v>
      </c>
      <c r="B37" s="29" t="s">
        <v>32</v>
      </c>
      <c r="C37" s="38">
        <v>11848</v>
      </c>
      <c r="D37" s="38">
        <f t="shared" si="1"/>
        <v>8786980</v>
      </c>
      <c r="E37" s="38">
        <v>6386897</v>
      </c>
      <c r="F37" s="38">
        <v>2117935</v>
      </c>
      <c r="G37" s="38">
        <v>282148</v>
      </c>
    </row>
    <row r="38" spans="1:7">
      <c r="A38" s="46">
        <v>241</v>
      </c>
      <c r="B38" s="29" t="s">
        <v>90</v>
      </c>
      <c r="C38" s="38">
        <v>15109</v>
      </c>
      <c r="D38" s="38">
        <f t="shared" si="1"/>
        <v>11251479</v>
      </c>
      <c r="E38" s="38">
        <v>8072600</v>
      </c>
      <c r="F38" s="38">
        <v>2664871</v>
      </c>
      <c r="G38" s="38">
        <v>514008</v>
      </c>
    </row>
    <row r="39" spans="1:7">
      <c r="A39" s="46">
        <v>260</v>
      </c>
      <c r="B39" s="29" t="s">
        <v>33</v>
      </c>
      <c r="C39" s="38">
        <v>35556</v>
      </c>
      <c r="D39" s="38">
        <f t="shared" si="1"/>
        <v>26415265</v>
      </c>
      <c r="E39" s="38">
        <v>19278097</v>
      </c>
      <c r="F39" s="38">
        <v>6411399</v>
      </c>
      <c r="G39" s="38">
        <v>725769</v>
      </c>
    </row>
    <row r="40" spans="1:7">
      <c r="A40" s="46">
        <v>265</v>
      </c>
      <c r="B40" s="29" t="s">
        <v>34</v>
      </c>
      <c r="C40" s="38">
        <v>19152</v>
      </c>
      <c r="D40" s="38">
        <f t="shared" si="1"/>
        <v>13500620</v>
      </c>
      <c r="E40" s="38">
        <v>9638146</v>
      </c>
      <c r="F40" s="38">
        <v>3080613</v>
      </c>
      <c r="G40" s="38">
        <v>781861</v>
      </c>
    </row>
    <row r="41" spans="1:7" s="39" customFormat="1">
      <c r="A41" s="46">
        <v>266</v>
      </c>
      <c r="B41" s="29" t="s">
        <v>35</v>
      </c>
      <c r="C41" s="38">
        <v>39064</v>
      </c>
      <c r="D41" s="38">
        <f t="shared" si="1"/>
        <v>29688600</v>
      </c>
      <c r="E41" s="38">
        <v>21447783</v>
      </c>
      <c r="F41" s="38">
        <v>7177651</v>
      </c>
      <c r="G41" s="38">
        <v>1063166</v>
      </c>
    </row>
    <row r="42" spans="1:7" s="39" customFormat="1">
      <c r="A42" s="46">
        <v>267</v>
      </c>
      <c r="B42" s="29" t="s">
        <v>91</v>
      </c>
      <c r="C42" s="38">
        <v>31900</v>
      </c>
      <c r="D42" s="38">
        <f t="shared" si="1"/>
        <v>23831412</v>
      </c>
      <c r="E42" s="38">
        <v>17094416</v>
      </c>
      <c r="F42" s="38">
        <v>5651758</v>
      </c>
      <c r="G42" s="38">
        <v>1085238</v>
      </c>
    </row>
    <row r="43" spans="1:7" s="39" customFormat="1">
      <c r="A43" s="46">
        <v>268</v>
      </c>
      <c r="B43" s="29" t="s">
        <v>92</v>
      </c>
      <c r="C43" s="38">
        <v>24192</v>
      </c>
      <c r="D43" s="38">
        <f t="shared" si="1"/>
        <v>18521530</v>
      </c>
      <c r="E43" s="38">
        <v>13043551</v>
      </c>
      <c r="F43" s="38">
        <v>4325762</v>
      </c>
      <c r="G43" s="38">
        <v>1152217</v>
      </c>
    </row>
    <row r="44" spans="1:7" s="39" customFormat="1">
      <c r="A44" s="46">
        <v>269</v>
      </c>
      <c r="B44" s="29" t="s">
        <v>36</v>
      </c>
      <c r="C44" s="38">
        <v>37807</v>
      </c>
      <c r="D44" s="38">
        <f t="shared" si="1"/>
        <v>29450538</v>
      </c>
      <c r="E44" s="38">
        <v>20378113</v>
      </c>
      <c r="F44" s="38">
        <v>6757276</v>
      </c>
      <c r="G44" s="38">
        <v>2315149</v>
      </c>
    </row>
    <row r="45" spans="1:7">
      <c r="A45" s="46">
        <v>600</v>
      </c>
      <c r="B45" s="29" t="s">
        <v>99</v>
      </c>
      <c r="C45" s="38">
        <v>6671</v>
      </c>
      <c r="D45" s="38">
        <f t="shared" si="1"/>
        <v>4833493</v>
      </c>
      <c r="E45" s="38">
        <v>3424341</v>
      </c>
      <c r="F45" s="38">
        <v>1106796</v>
      </c>
      <c r="G45" s="38">
        <v>302356</v>
      </c>
    </row>
    <row r="46" spans="1:7">
      <c r="A46" s="46">
        <v>601</v>
      </c>
      <c r="B46" s="29" t="s">
        <v>100</v>
      </c>
      <c r="C46" s="38">
        <v>18204</v>
      </c>
      <c r="D46" s="38">
        <f t="shared" si="1"/>
        <v>12919511</v>
      </c>
      <c r="E46" s="38">
        <v>9164328</v>
      </c>
      <c r="F46" s="38">
        <v>2930105</v>
      </c>
      <c r="G46" s="38">
        <v>825078</v>
      </c>
    </row>
    <row r="47" spans="1:7">
      <c r="A47" s="46">
        <v>602</v>
      </c>
      <c r="B47" s="29" t="s">
        <v>101</v>
      </c>
      <c r="C47" s="38">
        <v>13141</v>
      </c>
      <c r="D47" s="38">
        <f t="shared" si="1"/>
        <v>9435939</v>
      </c>
      <c r="E47" s="38">
        <v>6648383</v>
      </c>
      <c r="F47" s="38">
        <v>2132346</v>
      </c>
      <c r="G47" s="38">
        <v>655210</v>
      </c>
    </row>
    <row r="48" spans="1:7">
      <c r="A48" s="46">
        <v>603</v>
      </c>
      <c r="B48" s="29" t="s">
        <v>102</v>
      </c>
      <c r="C48" s="38">
        <v>10207</v>
      </c>
      <c r="D48" s="38">
        <f t="shared" si="1"/>
        <v>7283505</v>
      </c>
      <c r="E48" s="38">
        <v>5133809</v>
      </c>
      <c r="F48" s="38">
        <v>1640775</v>
      </c>
      <c r="G48" s="38">
        <v>508921</v>
      </c>
    </row>
    <row r="49" spans="1:7">
      <c r="A49" s="46">
        <v>604</v>
      </c>
      <c r="B49" s="29" t="s">
        <v>103</v>
      </c>
      <c r="C49" s="38">
        <v>7189</v>
      </c>
      <c r="D49" s="38">
        <f t="shared" si="1"/>
        <v>5521592</v>
      </c>
      <c r="E49" s="38">
        <v>3833657</v>
      </c>
      <c r="F49" s="38">
        <v>1264388</v>
      </c>
      <c r="G49" s="38">
        <v>423547</v>
      </c>
    </row>
    <row r="50" spans="1:7">
      <c r="A50" s="46">
        <v>605</v>
      </c>
      <c r="B50" s="29" t="s">
        <v>104</v>
      </c>
      <c r="C50" s="38">
        <v>6150</v>
      </c>
      <c r="D50" s="38">
        <f t="shared" si="1"/>
        <v>4647848</v>
      </c>
      <c r="E50" s="38">
        <v>3249261</v>
      </c>
      <c r="F50" s="38">
        <v>1066395</v>
      </c>
      <c r="G50" s="38">
        <v>332192</v>
      </c>
    </row>
    <row r="51" spans="1:7">
      <c r="A51" s="46">
        <v>607</v>
      </c>
      <c r="B51" s="29" t="s">
        <v>105</v>
      </c>
      <c r="C51" s="38">
        <v>33402</v>
      </c>
      <c r="D51" s="38">
        <f t="shared" si="1"/>
        <v>24916942</v>
      </c>
      <c r="E51" s="38">
        <v>17454860</v>
      </c>
      <c r="F51" s="38">
        <v>5695851</v>
      </c>
      <c r="G51" s="38">
        <v>1766231</v>
      </c>
    </row>
    <row r="52" spans="1:7">
      <c r="A52" s="46">
        <v>610</v>
      </c>
      <c r="B52" s="29" t="s">
        <v>106</v>
      </c>
      <c r="C52" s="38">
        <v>16174</v>
      </c>
      <c r="D52" s="38">
        <f t="shared" si="1"/>
        <v>12340901</v>
      </c>
      <c r="E52" s="38">
        <v>8619416</v>
      </c>
      <c r="F52" s="38">
        <v>2841878</v>
      </c>
      <c r="G52" s="38">
        <v>879607</v>
      </c>
    </row>
    <row r="53" spans="1:7" ht="30">
      <c r="A53" s="46">
        <v>611</v>
      </c>
      <c r="B53" s="29" t="s">
        <v>107</v>
      </c>
      <c r="C53" s="38">
        <v>7111</v>
      </c>
      <c r="D53" s="38">
        <f t="shared" si="1"/>
        <v>5474712</v>
      </c>
      <c r="E53" s="38">
        <v>3822355</v>
      </c>
      <c r="F53" s="38">
        <v>1265632</v>
      </c>
      <c r="G53" s="38">
        <v>386725</v>
      </c>
    </row>
    <row r="54" spans="1:7">
      <c r="A54" s="46">
        <v>612</v>
      </c>
      <c r="B54" s="29" t="s">
        <v>108</v>
      </c>
      <c r="C54" s="38">
        <v>11106</v>
      </c>
      <c r="D54" s="38">
        <f t="shared" si="1"/>
        <v>7858057</v>
      </c>
      <c r="E54" s="38">
        <v>5508010</v>
      </c>
      <c r="F54" s="38">
        <v>1746058</v>
      </c>
      <c r="G54" s="38">
        <v>603989</v>
      </c>
    </row>
    <row r="55" spans="1:7">
      <c r="A55" s="46">
        <v>613</v>
      </c>
      <c r="B55" s="29" t="s">
        <v>109</v>
      </c>
      <c r="C55" s="38">
        <v>17121</v>
      </c>
      <c r="D55" s="38">
        <f t="shared" si="1"/>
        <v>12830921</v>
      </c>
      <c r="E55" s="38">
        <v>9072623</v>
      </c>
      <c r="F55" s="38">
        <v>2982306</v>
      </c>
      <c r="G55" s="38">
        <v>775992</v>
      </c>
    </row>
    <row r="56" spans="1:7">
      <c r="A56" s="46">
        <v>615</v>
      </c>
      <c r="B56" s="29" t="s">
        <v>110</v>
      </c>
      <c r="C56" s="38">
        <v>5989</v>
      </c>
      <c r="D56" s="38">
        <f t="shared" si="1"/>
        <v>4444445</v>
      </c>
      <c r="E56" s="38">
        <v>3174578</v>
      </c>
      <c r="F56" s="38">
        <v>1043662</v>
      </c>
      <c r="G56" s="38">
        <v>226205</v>
      </c>
    </row>
    <row r="57" spans="1:7">
      <c r="A57" s="46">
        <v>616</v>
      </c>
      <c r="B57" s="29" t="s">
        <v>111</v>
      </c>
      <c r="C57" s="38">
        <v>14342</v>
      </c>
      <c r="D57" s="38">
        <f t="shared" si="1"/>
        <v>10541739</v>
      </c>
      <c r="E57" s="38">
        <v>7534252</v>
      </c>
      <c r="F57" s="38">
        <v>2465790</v>
      </c>
      <c r="G57" s="38">
        <v>541697</v>
      </c>
    </row>
    <row r="58" spans="1:7">
      <c r="A58" s="46">
        <v>618</v>
      </c>
      <c r="B58" s="29" t="s">
        <v>112</v>
      </c>
      <c r="C58" s="38">
        <v>26647</v>
      </c>
      <c r="D58" s="38">
        <f t="shared" si="1"/>
        <v>19533775</v>
      </c>
      <c r="E58" s="38">
        <v>13829268</v>
      </c>
      <c r="F58" s="38">
        <v>4496758</v>
      </c>
      <c r="G58" s="38">
        <v>1207749</v>
      </c>
    </row>
    <row r="59" spans="1:7">
      <c r="A59" s="46">
        <v>623</v>
      </c>
      <c r="B59" s="29" t="s">
        <v>113</v>
      </c>
      <c r="C59" s="38">
        <v>16015</v>
      </c>
      <c r="D59" s="38">
        <f t="shared" si="1"/>
        <v>10920213</v>
      </c>
      <c r="E59" s="38">
        <v>7845884</v>
      </c>
      <c r="F59" s="38">
        <v>2469442</v>
      </c>
      <c r="G59" s="38">
        <v>604887</v>
      </c>
    </row>
    <row r="60" spans="1:7">
      <c r="A60" s="46">
        <v>624</v>
      </c>
      <c r="B60" s="29" t="s">
        <v>114</v>
      </c>
      <c r="C60" s="38">
        <v>5821</v>
      </c>
      <c r="D60" s="38">
        <f t="shared" si="1"/>
        <v>4074928</v>
      </c>
      <c r="E60" s="38">
        <v>2834277</v>
      </c>
      <c r="F60" s="38">
        <v>888876</v>
      </c>
      <c r="G60" s="38">
        <v>351775</v>
      </c>
    </row>
    <row r="61" spans="1:7">
      <c r="A61" s="46">
        <v>625</v>
      </c>
      <c r="B61" s="29" t="s">
        <v>115</v>
      </c>
      <c r="C61" s="38">
        <v>12643</v>
      </c>
      <c r="D61" s="38">
        <f t="shared" si="1"/>
        <v>8825774</v>
      </c>
      <c r="E61" s="38">
        <v>6266558</v>
      </c>
      <c r="F61" s="38">
        <v>1986185</v>
      </c>
      <c r="G61" s="38">
        <v>573031</v>
      </c>
    </row>
    <row r="62" spans="1:7">
      <c r="A62" s="46">
        <v>626</v>
      </c>
      <c r="B62" s="29" t="s">
        <v>116</v>
      </c>
      <c r="C62" s="38">
        <v>20595</v>
      </c>
      <c r="D62" s="38">
        <f t="shared" si="1"/>
        <v>13608547</v>
      </c>
      <c r="E62" s="38">
        <v>9799533</v>
      </c>
      <c r="F62" s="38">
        <v>3031141</v>
      </c>
      <c r="G62" s="38">
        <v>777873</v>
      </c>
    </row>
    <row r="63" spans="1:7">
      <c r="A63" s="46">
        <v>628</v>
      </c>
      <c r="B63" s="29" t="s">
        <v>37</v>
      </c>
      <c r="C63" s="38">
        <v>33054</v>
      </c>
      <c r="D63" s="38">
        <f t="shared" si="1"/>
        <v>25474193</v>
      </c>
      <c r="E63" s="38">
        <v>17884393</v>
      </c>
      <c r="F63" s="38">
        <v>5941728</v>
      </c>
      <c r="G63" s="38">
        <v>1648072</v>
      </c>
    </row>
    <row r="64" spans="1:7">
      <c r="A64" s="46">
        <v>630</v>
      </c>
      <c r="B64" s="29" t="s">
        <v>117</v>
      </c>
      <c r="C64" s="38">
        <v>18214</v>
      </c>
      <c r="D64" s="38">
        <f t="shared" si="1"/>
        <v>12844386</v>
      </c>
      <c r="E64" s="38">
        <v>9114259</v>
      </c>
      <c r="F64" s="38">
        <v>2904596</v>
      </c>
      <c r="G64" s="38">
        <v>825531</v>
      </c>
    </row>
    <row r="65" spans="1:7">
      <c r="A65" s="46">
        <v>631</v>
      </c>
      <c r="B65" s="29" t="s">
        <v>118</v>
      </c>
      <c r="C65" s="38">
        <v>4115</v>
      </c>
      <c r="D65" s="38">
        <f t="shared" si="1"/>
        <v>3304729</v>
      </c>
      <c r="E65" s="38">
        <v>2141301</v>
      </c>
      <c r="F65" s="38">
        <v>697198</v>
      </c>
      <c r="G65" s="38">
        <v>466230</v>
      </c>
    </row>
    <row r="66" spans="1:7">
      <c r="A66" s="46">
        <v>632</v>
      </c>
      <c r="B66" s="29" t="s">
        <v>119</v>
      </c>
      <c r="C66" s="38">
        <v>14475</v>
      </c>
      <c r="D66" s="38">
        <f t="shared" si="1"/>
        <v>10822518</v>
      </c>
      <c r="E66" s="38">
        <v>7288595</v>
      </c>
      <c r="F66" s="38">
        <v>2331050</v>
      </c>
      <c r="G66" s="38">
        <v>1202873</v>
      </c>
    </row>
    <row r="67" spans="1:7" ht="30">
      <c r="A67" s="46">
        <v>634</v>
      </c>
      <c r="B67" s="29" t="s">
        <v>120</v>
      </c>
      <c r="C67" s="38">
        <v>16922</v>
      </c>
      <c r="D67" s="38">
        <f t="shared" si="1"/>
        <v>12144678</v>
      </c>
      <c r="E67" s="38">
        <v>8608920</v>
      </c>
      <c r="F67" s="38">
        <v>2768785</v>
      </c>
      <c r="G67" s="38">
        <v>766973</v>
      </c>
    </row>
    <row r="68" spans="1:7">
      <c r="A68" s="46">
        <v>636</v>
      </c>
      <c r="B68" s="29" t="s">
        <v>121</v>
      </c>
      <c r="C68" s="38">
        <v>24456</v>
      </c>
      <c r="D68" s="38">
        <f t="shared" si="1"/>
        <v>18499794</v>
      </c>
      <c r="E68" s="38">
        <v>12593316</v>
      </c>
      <c r="F68" s="38">
        <v>4077414</v>
      </c>
      <c r="G68" s="38">
        <v>1829064</v>
      </c>
    </row>
    <row r="69" spans="1:7">
      <c r="A69" s="46">
        <v>639</v>
      </c>
      <c r="B69" s="29" t="s">
        <v>122</v>
      </c>
      <c r="C69" s="38">
        <v>6473</v>
      </c>
      <c r="D69" s="38">
        <f t="shared" si="1"/>
        <v>4677751</v>
      </c>
      <c r="E69" s="38">
        <v>3294917</v>
      </c>
      <c r="F69" s="38">
        <v>1060090</v>
      </c>
      <c r="G69" s="38">
        <v>322744</v>
      </c>
    </row>
    <row r="70" spans="1:7">
      <c r="A70" s="46">
        <v>640</v>
      </c>
      <c r="B70" s="29" t="s">
        <v>123</v>
      </c>
      <c r="C70" s="38">
        <v>6405</v>
      </c>
      <c r="D70" s="38">
        <f t="shared" si="1"/>
        <v>4630170</v>
      </c>
      <c r="E70" s="38">
        <v>3164484</v>
      </c>
      <c r="F70" s="38">
        <v>1001247</v>
      </c>
      <c r="G70" s="38">
        <v>464439</v>
      </c>
    </row>
    <row r="71" spans="1:7">
      <c r="A71" s="46">
        <v>641</v>
      </c>
      <c r="B71" s="29" t="s">
        <v>124</v>
      </c>
      <c r="C71" s="38">
        <v>11526</v>
      </c>
      <c r="D71" s="38">
        <f t="shared" si="1"/>
        <v>8131459</v>
      </c>
      <c r="E71" s="38">
        <v>5828038</v>
      </c>
      <c r="F71" s="38">
        <v>1868084</v>
      </c>
      <c r="G71" s="38">
        <v>435337</v>
      </c>
    </row>
    <row r="72" spans="1:7">
      <c r="A72" s="46">
        <v>642</v>
      </c>
      <c r="B72" s="29" t="s">
        <v>125</v>
      </c>
      <c r="C72" s="38">
        <v>22648</v>
      </c>
      <c r="D72" s="38">
        <f t="shared" si="1"/>
        <v>15950731</v>
      </c>
      <c r="E72" s="38">
        <v>11376351</v>
      </c>
      <c r="F72" s="38">
        <v>3633424</v>
      </c>
      <c r="G72" s="38">
        <v>940956</v>
      </c>
    </row>
    <row r="73" spans="1:7">
      <c r="A73" s="46">
        <v>645</v>
      </c>
      <c r="B73" s="29" t="s">
        <v>126</v>
      </c>
      <c r="C73" s="38">
        <v>8153</v>
      </c>
      <c r="D73" s="38">
        <f t="shared" si="1"/>
        <v>6075183</v>
      </c>
      <c r="E73" s="38">
        <v>4235485</v>
      </c>
      <c r="F73" s="38">
        <v>1377790</v>
      </c>
      <c r="G73" s="38">
        <v>461908</v>
      </c>
    </row>
    <row r="74" spans="1:7">
      <c r="A74" s="46">
        <v>646</v>
      </c>
      <c r="B74" s="29" t="s">
        <v>127</v>
      </c>
      <c r="C74" s="38">
        <v>10251</v>
      </c>
      <c r="D74" s="38">
        <f t="shared" si="1"/>
        <v>7557171</v>
      </c>
      <c r="E74" s="38">
        <v>5224460</v>
      </c>
      <c r="F74" s="38">
        <v>1682306</v>
      </c>
      <c r="G74" s="38">
        <v>650405</v>
      </c>
    </row>
    <row r="75" spans="1:7">
      <c r="A75" s="46">
        <v>647</v>
      </c>
      <c r="B75" s="29" t="s">
        <v>128</v>
      </c>
      <c r="C75" s="38">
        <v>40304</v>
      </c>
      <c r="D75" s="38">
        <f t="shared" si="1"/>
        <v>30540318</v>
      </c>
      <c r="E75" s="38">
        <v>21784160</v>
      </c>
      <c r="F75" s="38">
        <v>7233876</v>
      </c>
      <c r="G75" s="38">
        <v>1522282</v>
      </c>
    </row>
    <row r="76" spans="1:7">
      <c r="A76" s="46">
        <v>651</v>
      </c>
      <c r="B76" s="29" t="s">
        <v>38</v>
      </c>
      <c r="C76" s="38">
        <v>12404</v>
      </c>
      <c r="D76" s="38">
        <f t="shared" ref="D76:D81" si="2">E76+F76+G76</f>
        <v>9353032</v>
      </c>
      <c r="E76" s="38">
        <v>6573636</v>
      </c>
      <c r="F76" s="38">
        <v>2160933</v>
      </c>
      <c r="G76" s="38">
        <v>618463</v>
      </c>
    </row>
    <row r="77" spans="1:7">
      <c r="A77" s="46">
        <v>655</v>
      </c>
      <c r="B77" s="29" t="s">
        <v>130</v>
      </c>
      <c r="C77" s="38">
        <v>14166</v>
      </c>
      <c r="D77" s="38">
        <f t="shared" si="2"/>
        <v>11041997</v>
      </c>
      <c r="E77" s="38">
        <v>7704988</v>
      </c>
      <c r="F77" s="38">
        <v>2566605</v>
      </c>
      <c r="G77" s="38">
        <v>770404</v>
      </c>
    </row>
    <row r="78" spans="1:7">
      <c r="A78" s="46">
        <v>657</v>
      </c>
      <c r="B78" s="29" t="s">
        <v>39</v>
      </c>
      <c r="C78" s="38">
        <v>13051</v>
      </c>
      <c r="D78" s="38">
        <f t="shared" si="2"/>
        <v>9890475</v>
      </c>
      <c r="E78" s="38">
        <v>7021996</v>
      </c>
      <c r="F78" s="38">
        <v>2326249</v>
      </c>
      <c r="G78" s="38">
        <v>542230</v>
      </c>
    </row>
    <row r="79" spans="1:7" ht="30">
      <c r="A79" s="46">
        <v>868</v>
      </c>
      <c r="B79" s="29" t="s">
        <v>131</v>
      </c>
      <c r="C79" s="38">
        <v>1411</v>
      </c>
      <c r="D79" s="38">
        <f t="shared" si="2"/>
        <v>1076789</v>
      </c>
      <c r="E79" s="38">
        <v>774839</v>
      </c>
      <c r="F79" s="38">
        <v>259310</v>
      </c>
      <c r="G79" s="38">
        <v>42640</v>
      </c>
    </row>
    <row r="80" spans="1:7" ht="30">
      <c r="A80" s="46">
        <v>869</v>
      </c>
      <c r="B80" s="29" t="s">
        <v>132</v>
      </c>
      <c r="C80" s="38">
        <v>1612</v>
      </c>
      <c r="D80" s="38">
        <f t="shared" si="2"/>
        <v>1230226</v>
      </c>
      <c r="E80" s="38">
        <v>885250</v>
      </c>
      <c r="F80" s="38">
        <v>296261</v>
      </c>
      <c r="G80" s="38">
        <v>48715</v>
      </c>
    </row>
    <row r="81" spans="1:7" ht="30">
      <c r="A81" s="46">
        <v>873</v>
      </c>
      <c r="B81" s="29" t="s">
        <v>133</v>
      </c>
      <c r="C81" s="38">
        <v>806</v>
      </c>
      <c r="D81" s="38">
        <f t="shared" si="2"/>
        <v>615113</v>
      </c>
      <c r="E81" s="38">
        <v>442626</v>
      </c>
      <c r="F81" s="38">
        <v>148130</v>
      </c>
      <c r="G81" s="38">
        <v>24357</v>
      </c>
    </row>
    <row r="82" spans="1:7" s="35" customFormat="1">
      <c r="A82" s="30"/>
      <c r="B82" s="31" t="s">
        <v>6</v>
      </c>
      <c r="C82" s="75">
        <f>SUM(C10:C81)</f>
        <v>1121659</v>
      </c>
      <c r="D82" s="75">
        <f>SUM(D10:D81)</f>
        <v>833339788</v>
      </c>
      <c r="E82" s="75">
        <f>SUM(E10:E81)</f>
        <v>591138197</v>
      </c>
      <c r="F82" s="75">
        <f>SUM(F10:F81)</f>
        <v>194268598</v>
      </c>
      <c r="G82" s="75">
        <f>SUM(G10:G81)</f>
        <v>47932993</v>
      </c>
    </row>
    <row r="83" spans="1:7">
      <c r="G83" s="36"/>
    </row>
    <row r="84" spans="1:7">
      <c r="C84" s="45"/>
      <c r="D84" s="45"/>
      <c r="E84" s="45"/>
      <c r="F84" s="45"/>
      <c r="G84" s="45"/>
    </row>
  </sheetData>
  <mergeCells count="7">
    <mergeCell ref="B4:G4"/>
    <mergeCell ref="A6:A8"/>
    <mergeCell ref="B6:B8"/>
    <mergeCell ref="C6:C8"/>
    <mergeCell ref="D6:G6"/>
    <mergeCell ref="D7:D8"/>
    <mergeCell ref="E7:G7"/>
  </mergeCells>
  <pageMargins left="0.78740157480314965" right="0.39370078740157483" top="0.35433070866141736" bottom="0.35433070866141736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N94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E6" sqref="E6"/>
    </sheetView>
  </sheetViews>
  <sheetFormatPr defaultRowHeight="15.75"/>
  <cols>
    <col min="1" max="1" width="5.42578125" style="6" customWidth="1"/>
    <col min="2" max="2" width="31" style="5" customWidth="1"/>
    <col min="3" max="3" width="9.28515625" style="5" customWidth="1"/>
    <col min="4" max="4" width="9.42578125" style="5" customWidth="1"/>
    <col min="5" max="5" width="6.5703125" style="5" customWidth="1"/>
    <col min="6" max="6" width="9.28515625" style="5" customWidth="1"/>
    <col min="7" max="7" width="18" style="5" customWidth="1"/>
    <col min="8" max="8" width="15.5703125" style="5" customWidth="1"/>
    <col min="9" max="9" width="16" style="5" customWidth="1"/>
    <col min="10" max="10" width="17.5703125" style="5" customWidth="1"/>
    <col min="11" max="11" width="15" style="5" customWidth="1"/>
    <col min="12" max="12" width="13.7109375" style="5" customWidth="1"/>
    <col min="13" max="13" width="15.5703125" style="5" customWidth="1"/>
    <col min="14" max="14" width="14.42578125" style="5" customWidth="1"/>
    <col min="15" max="16384" width="9.140625" style="5"/>
  </cols>
  <sheetData>
    <row r="1" spans="1:14" s="1" customFormat="1">
      <c r="A1" s="188" t="s">
        <v>40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s="1" customForma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s="1" customFormat="1">
      <c r="A3" s="188" t="s">
        <v>397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s="1" customFormat="1" ht="12.75"/>
    <row r="5" spans="1:14" ht="37.5" customHeight="1">
      <c r="A5" s="132"/>
      <c r="B5" s="145" t="s">
        <v>169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32"/>
    </row>
    <row r="6" spans="1:14" ht="28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N6" s="133" t="s">
        <v>355</v>
      </c>
    </row>
    <row r="7" spans="1:14" s="9" customFormat="1" ht="36" customHeight="1">
      <c r="A7" s="189" t="s">
        <v>2</v>
      </c>
      <c r="B7" s="192" t="s">
        <v>3</v>
      </c>
      <c r="C7" s="193" t="s">
        <v>384</v>
      </c>
      <c r="D7" s="194"/>
      <c r="E7" s="194"/>
      <c r="F7" s="194"/>
      <c r="G7" s="194"/>
      <c r="H7" s="194"/>
      <c r="I7" s="194"/>
      <c r="J7" s="195"/>
      <c r="K7" s="194" t="s">
        <v>385</v>
      </c>
      <c r="L7" s="194"/>
      <c r="M7" s="194"/>
      <c r="N7" s="195"/>
    </row>
    <row r="8" spans="1:14" s="9" customFormat="1" ht="39.75" customHeight="1">
      <c r="A8" s="190"/>
      <c r="B8" s="192"/>
      <c r="C8" s="196" t="s">
        <v>154</v>
      </c>
      <c r="D8" s="196"/>
      <c r="E8" s="196"/>
      <c r="F8" s="62" t="s">
        <v>161</v>
      </c>
      <c r="G8" s="202" t="s">
        <v>5</v>
      </c>
      <c r="H8" s="202"/>
      <c r="I8" s="202"/>
      <c r="J8" s="202"/>
      <c r="K8" s="202" t="s">
        <v>5</v>
      </c>
      <c r="L8" s="202"/>
      <c r="M8" s="202"/>
      <c r="N8" s="202"/>
    </row>
    <row r="9" spans="1:14" s="9" customFormat="1" ht="19.5" customHeight="1">
      <c r="A9" s="190"/>
      <c r="B9" s="192"/>
      <c r="C9" s="62"/>
      <c r="D9" s="196" t="s">
        <v>7</v>
      </c>
      <c r="E9" s="196"/>
      <c r="F9" s="55"/>
      <c r="G9" s="197" t="s">
        <v>6</v>
      </c>
      <c r="H9" s="199" t="s">
        <v>7</v>
      </c>
      <c r="I9" s="200"/>
      <c r="J9" s="201"/>
      <c r="K9" s="197" t="s">
        <v>6</v>
      </c>
      <c r="L9" s="203" t="s">
        <v>7</v>
      </c>
      <c r="M9" s="204"/>
      <c r="N9" s="205"/>
    </row>
    <row r="10" spans="1:14" s="9" customFormat="1" ht="164.25" customHeight="1">
      <c r="A10" s="191"/>
      <c r="B10" s="192"/>
      <c r="C10" s="65" t="s">
        <v>6</v>
      </c>
      <c r="D10" s="65" t="s">
        <v>159</v>
      </c>
      <c r="E10" s="56" t="s">
        <v>160</v>
      </c>
      <c r="F10" s="56" t="s">
        <v>160</v>
      </c>
      <c r="G10" s="198"/>
      <c r="H10" s="44" t="s">
        <v>8</v>
      </c>
      <c r="I10" s="10" t="s">
        <v>9</v>
      </c>
      <c r="J10" s="44" t="s">
        <v>10</v>
      </c>
      <c r="K10" s="198"/>
      <c r="L10" s="44" t="s">
        <v>8</v>
      </c>
      <c r="M10" s="10" t="s">
        <v>9</v>
      </c>
      <c r="N10" s="44" t="s">
        <v>10</v>
      </c>
    </row>
    <row r="11" spans="1:14" ht="14.25" customHeigh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53">
        <v>10</v>
      </c>
      <c r="K11" s="63">
        <v>11</v>
      </c>
      <c r="L11" s="63">
        <v>12</v>
      </c>
      <c r="M11" s="63">
        <v>13</v>
      </c>
      <c r="N11" s="63">
        <v>14</v>
      </c>
    </row>
    <row r="12" spans="1:14">
      <c r="A12" s="46">
        <v>1</v>
      </c>
      <c r="B12" s="29" t="s">
        <v>44</v>
      </c>
      <c r="C12" s="47">
        <v>34911</v>
      </c>
      <c r="D12" s="47">
        <v>769</v>
      </c>
      <c r="E12" s="47">
        <v>0</v>
      </c>
      <c r="F12" s="47">
        <v>0</v>
      </c>
      <c r="G12" s="47">
        <f t="shared" ref="G12:G37" si="0">H12+I12+J12</f>
        <v>1155496825</v>
      </c>
      <c r="H12" s="47">
        <v>651167150</v>
      </c>
      <c r="I12" s="47">
        <v>340710770</v>
      </c>
      <c r="J12" s="47">
        <v>163618905</v>
      </c>
      <c r="K12" s="47">
        <f t="shared" ref="K12:K37" si="1">L12+M12+N12</f>
        <v>82932471</v>
      </c>
      <c r="L12" s="47">
        <v>16258089</v>
      </c>
      <c r="M12" s="47">
        <v>64763999</v>
      </c>
      <c r="N12" s="47">
        <v>1910383</v>
      </c>
    </row>
    <row r="13" spans="1:14">
      <c r="A13" s="46">
        <v>2</v>
      </c>
      <c r="B13" s="29" t="s">
        <v>45</v>
      </c>
      <c r="C13" s="47">
        <v>6963</v>
      </c>
      <c r="D13" s="47">
        <v>40</v>
      </c>
      <c r="E13" s="47">
        <v>0</v>
      </c>
      <c r="F13" s="47">
        <v>0</v>
      </c>
      <c r="G13" s="47">
        <f t="shared" si="0"/>
        <v>372236163</v>
      </c>
      <c r="H13" s="47">
        <v>135466175</v>
      </c>
      <c r="I13" s="47">
        <v>175525304</v>
      </c>
      <c r="J13" s="47">
        <v>61244684</v>
      </c>
      <c r="K13" s="47">
        <f t="shared" si="1"/>
        <v>4263305</v>
      </c>
      <c r="L13" s="47">
        <v>938567</v>
      </c>
      <c r="M13" s="47">
        <v>3121059</v>
      </c>
      <c r="N13" s="47">
        <v>203679</v>
      </c>
    </row>
    <row r="14" spans="1:14">
      <c r="A14" s="46">
        <v>4</v>
      </c>
      <c r="B14" s="29" t="s">
        <v>46</v>
      </c>
      <c r="C14" s="47">
        <v>1345</v>
      </c>
      <c r="D14" s="47">
        <v>0</v>
      </c>
      <c r="E14" s="47">
        <v>0</v>
      </c>
      <c r="F14" s="47">
        <v>0</v>
      </c>
      <c r="G14" s="47">
        <f t="shared" si="0"/>
        <v>30577938</v>
      </c>
      <c r="H14" s="47">
        <v>15858134</v>
      </c>
      <c r="I14" s="47">
        <v>7119931</v>
      </c>
      <c r="J14" s="47">
        <v>7599873</v>
      </c>
      <c r="K14" s="47">
        <f t="shared" si="1"/>
        <v>0</v>
      </c>
      <c r="L14" s="47">
        <v>0</v>
      </c>
      <c r="M14" s="47">
        <v>0</v>
      </c>
      <c r="N14" s="47">
        <v>0</v>
      </c>
    </row>
    <row r="15" spans="1:14" ht="15.75" customHeight="1">
      <c r="A15" s="46">
        <v>6</v>
      </c>
      <c r="B15" s="29" t="s">
        <v>47</v>
      </c>
      <c r="C15" s="47">
        <v>645</v>
      </c>
      <c r="D15" s="47">
        <v>0</v>
      </c>
      <c r="E15" s="47">
        <v>0</v>
      </c>
      <c r="F15" s="47">
        <v>0</v>
      </c>
      <c r="G15" s="47">
        <f t="shared" si="0"/>
        <v>17242883</v>
      </c>
      <c r="H15" s="47">
        <v>7956761</v>
      </c>
      <c r="I15" s="47">
        <v>3378045</v>
      </c>
      <c r="J15" s="47">
        <v>5908077</v>
      </c>
      <c r="K15" s="47">
        <f t="shared" si="1"/>
        <v>0</v>
      </c>
      <c r="L15" s="47">
        <v>0</v>
      </c>
      <c r="M15" s="47">
        <v>0</v>
      </c>
      <c r="N15" s="47">
        <v>0</v>
      </c>
    </row>
    <row r="16" spans="1:14" ht="15.75" customHeight="1">
      <c r="A16" s="46">
        <v>9</v>
      </c>
      <c r="B16" s="29" t="s">
        <v>11</v>
      </c>
      <c r="C16" s="47">
        <v>2928</v>
      </c>
      <c r="D16" s="47">
        <v>194</v>
      </c>
      <c r="E16" s="47">
        <v>0</v>
      </c>
      <c r="F16" s="47">
        <v>0</v>
      </c>
      <c r="G16" s="47">
        <f t="shared" si="0"/>
        <v>107409225</v>
      </c>
      <c r="H16" s="47">
        <v>58388813</v>
      </c>
      <c r="I16" s="47">
        <v>36004096</v>
      </c>
      <c r="J16" s="47">
        <v>13016316</v>
      </c>
      <c r="K16" s="47">
        <f t="shared" si="1"/>
        <v>27538723</v>
      </c>
      <c r="L16" s="47">
        <v>3236924</v>
      </c>
      <c r="M16" s="47">
        <v>24179568</v>
      </c>
      <c r="N16" s="47">
        <v>122231</v>
      </c>
    </row>
    <row r="17" spans="1:14">
      <c r="A17" s="46">
        <v>100</v>
      </c>
      <c r="B17" s="29" t="s">
        <v>48</v>
      </c>
      <c r="C17" s="47">
        <v>40755</v>
      </c>
      <c r="D17" s="47">
        <v>141</v>
      </c>
      <c r="E17" s="47">
        <v>0</v>
      </c>
      <c r="F17" s="47">
        <v>0</v>
      </c>
      <c r="G17" s="47">
        <f t="shared" si="0"/>
        <v>1323384222</v>
      </c>
      <c r="H17" s="47">
        <v>659340745</v>
      </c>
      <c r="I17" s="47">
        <v>528251484</v>
      </c>
      <c r="J17" s="47">
        <v>135791993</v>
      </c>
      <c r="K17" s="47">
        <f t="shared" si="1"/>
        <v>16828917</v>
      </c>
      <c r="L17" s="47">
        <v>3440571</v>
      </c>
      <c r="M17" s="47">
        <v>12844024</v>
      </c>
      <c r="N17" s="47">
        <v>544322</v>
      </c>
    </row>
    <row r="18" spans="1:14" ht="16.5" customHeight="1">
      <c r="A18" s="46">
        <v>103</v>
      </c>
      <c r="B18" s="29" t="s">
        <v>49</v>
      </c>
      <c r="C18" s="47">
        <v>9495</v>
      </c>
      <c r="D18" s="47">
        <v>96</v>
      </c>
      <c r="E18" s="47">
        <v>0</v>
      </c>
      <c r="F18" s="47">
        <v>0</v>
      </c>
      <c r="G18" s="47">
        <f t="shared" si="0"/>
        <v>249773523</v>
      </c>
      <c r="H18" s="47">
        <v>143540551</v>
      </c>
      <c r="I18" s="47">
        <v>96661175</v>
      </c>
      <c r="J18" s="47">
        <v>9571797</v>
      </c>
      <c r="K18" s="47">
        <f t="shared" si="1"/>
        <v>10816626</v>
      </c>
      <c r="L18" s="47">
        <v>1760625</v>
      </c>
      <c r="M18" s="47">
        <v>8787535</v>
      </c>
      <c r="N18" s="47">
        <v>268466</v>
      </c>
    </row>
    <row r="19" spans="1:14" ht="16.5" customHeight="1">
      <c r="A19" s="46">
        <v>104</v>
      </c>
      <c r="B19" s="29" t="s">
        <v>50</v>
      </c>
      <c r="C19" s="47">
        <v>5205</v>
      </c>
      <c r="D19" s="47">
        <v>0</v>
      </c>
      <c r="E19" s="47">
        <v>0</v>
      </c>
      <c r="F19" s="47">
        <v>0</v>
      </c>
      <c r="G19" s="47">
        <f t="shared" si="0"/>
        <v>81767776</v>
      </c>
      <c r="H19" s="47">
        <v>51482549</v>
      </c>
      <c r="I19" s="47">
        <v>17493580</v>
      </c>
      <c r="J19" s="47">
        <v>12791647</v>
      </c>
      <c r="K19" s="47">
        <f t="shared" si="1"/>
        <v>0</v>
      </c>
      <c r="L19" s="47">
        <v>0</v>
      </c>
      <c r="M19" s="47">
        <v>0</v>
      </c>
      <c r="N19" s="47">
        <v>0</v>
      </c>
    </row>
    <row r="20" spans="1:14">
      <c r="A20" s="46">
        <v>105</v>
      </c>
      <c r="B20" s="29" t="s">
        <v>51</v>
      </c>
      <c r="C20" s="47">
        <v>2489</v>
      </c>
      <c r="D20" s="47">
        <v>0</v>
      </c>
      <c r="E20" s="47">
        <v>0</v>
      </c>
      <c r="F20" s="47">
        <v>0</v>
      </c>
      <c r="G20" s="47">
        <f t="shared" si="0"/>
        <v>41649922</v>
      </c>
      <c r="H20" s="47">
        <v>30877008</v>
      </c>
      <c r="I20" s="47">
        <v>8501320</v>
      </c>
      <c r="J20" s="47">
        <v>2271594</v>
      </c>
      <c r="K20" s="47">
        <f t="shared" si="1"/>
        <v>0</v>
      </c>
      <c r="L20" s="47">
        <v>0</v>
      </c>
      <c r="M20" s="47">
        <v>0</v>
      </c>
      <c r="N20" s="47">
        <v>0</v>
      </c>
    </row>
    <row r="21" spans="1:14" ht="30">
      <c r="A21" s="46">
        <v>110</v>
      </c>
      <c r="B21" s="29" t="s">
        <v>52</v>
      </c>
      <c r="C21" s="47">
        <v>7139</v>
      </c>
      <c r="D21" s="47">
        <v>0</v>
      </c>
      <c r="E21" s="47">
        <v>0</v>
      </c>
      <c r="F21" s="47">
        <v>0</v>
      </c>
      <c r="G21" s="47">
        <f t="shared" si="0"/>
        <v>102316354</v>
      </c>
      <c r="H21" s="47">
        <v>70097464</v>
      </c>
      <c r="I21" s="47">
        <v>23176188</v>
      </c>
      <c r="J21" s="47">
        <v>9042702</v>
      </c>
      <c r="K21" s="47">
        <f t="shared" si="1"/>
        <v>0</v>
      </c>
      <c r="L21" s="47">
        <v>0</v>
      </c>
      <c r="M21" s="47">
        <v>0</v>
      </c>
      <c r="N21" s="47">
        <v>0</v>
      </c>
    </row>
    <row r="22" spans="1:14" ht="18.75" customHeight="1">
      <c r="A22" s="46">
        <v>111</v>
      </c>
      <c r="B22" s="29" t="s">
        <v>53</v>
      </c>
      <c r="C22" s="47">
        <v>15945</v>
      </c>
      <c r="D22" s="47">
        <v>0</v>
      </c>
      <c r="E22" s="47">
        <v>0</v>
      </c>
      <c r="F22" s="47">
        <v>0</v>
      </c>
      <c r="G22" s="47">
        <f t="shared" si="0"/>
        <v>262087686</v>
      </c>
      <c r="H22" s="47">
        <v>171053620</v>
      </c>
      <c r="I22" s="47">
        <v>63686101</v>
      </c>
      <c r="J22" s="47">
        <v>27347965</v>
      </c>
      <c r="K22" s="47">
        <f t="shared" si="1"/>
        <v>0</v>
      </c>
      <c r="L22" s="47">
        <v>0</v>
      </c>
      <c r="M22" s="47">
        <v>0</v>
      </c>
      <c r="N22" s="47">
        <v>0</v>
      </c>
    </row>
    <row r="23" spans="1:14">
      <c r="A23" s="46">
        <v>112</v>
      </c>
      <c r="B23" s="29" t="s">
        <v>54</v>
      </c>
      <c r="C23" s="47">
        <v>3081</v>
      </c>
      <c r="D23" s="47">
        <v>0</v>
      </c>
      <c r="E23" s="47">
        <v>0</v>
      </c>
      <c r="F23" s="47">
        <v>0</v>
      </c>
      <c r="G23" s="47">
        <f t="shared" si="0"/>
        <v>52672619</v>
      </c>
      <c r="H23" s="47">
        <v>38521946</v>
      </c>
      <c r="I23" s="47">
        <v>11215445</v>
      </c>
      <c r="J23" s="47">
        <v>2935228</v>
      </c>
      <c r="K23" s="47">
        <f t="shared" si="1"/>
        <v>0</v>
      </c>
      <c r="L23" s="47">
        <v>0</v>
      </c>
      <c r="M23" s="47">
        <v>0</v>
      </c>
      <c r="N23" s="47">
        <v>0</v>
      </c>
    </row>
    <row r="24" spans="1:14">
      <c r="A24" s="46">
        <v>115</v>
      </c>
      <c r="B24" s="29" t="s">
        <v>27</v>
      </c>
      <c r="C24" s="47">
        <v>10107</v>
      </c>
      <c r="D24" s="47">
        <v>0</v>
      </c>
      <c r="E24" s="47">
        <v>0</v>
      </c>
      <c r="F24" s="47">
        <v>0</v>
      </c>
      <c r="G24" s="47">
        <f t="shared" si="0"/>
        <v>210868750</v>
      </c>
      <c r="H24" s="47">
        <v>145781382</v>
      </c>
      <c r="I24" s="47">
        <v>43625677</v>
      </c>
      <c r="J24" s="47">
        <v>21461691</v>
      </c>
      <c r="K24" s="47">
        <f t="shared" si="1"/>
        <v>0</v>
      </c>
      <c r="L24" s="47">
        <v>0</v>
      </c>
      <c r="M24" s="47">
        <v>0</v>
      </c>
      <c r="N24" s="47">
        <v>0</v>
      </c>
    </row>
    <row r="25" spans="1:14" ht="33" customHeight="1">
      <c r="A25" s="46">
        <v>120</v>
      </c>
      <c r="B25" s="29" t="s">
        <v>56</v>
      </c>
      <c r="C25" s="47">
        <v>2645</v>
      </c>
      <c r="D25" s="47">
        <v>0</v>
      </c>
      <c r="E25" s="47">
        <v>0</v>
      </c>
      <c r="F25" s="47">
        <v>0</v>
      </c>
      <c r="G25" s="47">
        <f t="shared" si="0"/>
        <v>101211399</v>
      </c>
      <c r="H25" s="47">
        <v>71662742</v>
      </c>
      <c r="I25" s="47">
        <v>27616465</v>
      </c>
      <c r="J25" s="47">
        <v>1932192</v>
      </c>
      <c r="K25" s="47">
        <f t="shared" si="1"/>
        <v>0</v>
      </c>
      <c r="L25" s="47">
        <v>0</v>
      </c>
      <c r="M25" s="47">
        <v>0</v>
      </c>
      <c r="N25" s="47">
        <v>0</v>
      </c>
    </row>
    <row r="26" spans="1:14" ht="15.75" customHeight="1">
      <c r="A26" s="46">
        <v>121</v>
      </c>
      <c r="B26" s="29" t="s">
        <v>15</v>
      </c>
      <c r="C26" s="47">
        <v>10967</v>
      </c>
      <c r="D26" s="47">
        <v>0</v>
      </c>
      <c r="E26" s="47">
        <v>0</v>
      </c>
      <c r="F26" s="47">
        <v>0</v>
      </c>
      <c r="G26" s="47">
        <f t="shared" si="0"/>
        <v>166056576</v>
      </c>
      <c r="H26" s="47">
        <v>110623374</v>
      </c>
      <c r="I26" s="47">
        <v>34961863</v>
      </c>
      <c r="J26" s="47">
        <v>20471339</v>
      </c>
      <c r="K26" s="47">
        <f t="shared" si="1"/>
        <v>0</v>
      </c>
      <c r="L26" s="47">
        <v>0</v>
      </c>
      <c r="M26" s="47">
        <v>0</v>
      </c>
      <c r="N26" s="47">
        <v>0</v>
      </c>
    </row>
    <row r="27" spans="1:14">
      <c r="A27" s="46">
        <v>123</v>
      </c>
      <c r="B27" s="29" t="s">
        <v>16</v>
      </c>
      <c r="C27" s="47">
        <v>17875</v>
      </c>
      <c r="D27" s="47">
        <v>0</v>
      </c>
      <c r="E27" s="47">
        <v>0</v>
      </c>
      <c r="F27" s="47">
        <v>0</v>
      </c>
      <c r="G27" s="47">
        <f t="shared" si="0"/>
        <v>367508111</v>
      </c>
      <c r="H27" s="47">
        <v>242427108</v>
      </c>
      <c r="I27" s="47">
        <v>96660210</v>
      </c>
      <c r="J27" s="47">
        <v>28420793</v>
      </c>
      <c r="K27" s="47">
        <f t="shared" si="1"/>
        <v>0</v>
      </c>
      <c r="L27" s="47">
        <v>0</v>
      </c>
      <c r="M27" s="47">
        <v>0</v>
      </c>
      <c r="N27" s="47">
        <v>0</v>
      </c>
    </row>
    <row r="28" spans="1:14">
      <c r="A28" s="46">
        <v>125</v>
      </c>
      <c r="B28" s="29" t="s">
        <v>390</v>
      </c>
      <c r="C28" s="47">
        <v>19336</v>
      </c>
      <c r="D28" s="47">
        <v>0</v>
      </c>
      <c r="E28" s="47">
        <v>0</v>
      </c>
      <c r="F28" s="47">
        <v>0</v>
      </c>
      <c r="G28" s="47">
        <f t="shared" si="0"/>
        <v>641517077</v>
      </c>
      <c r="H28" s="47">
        <v>405289323</v>
      </c>
      <c r="I28" s="47">
        <v>201145016</v>
      </c>
      <c r="J28" s="47">
        <v>35082738</v>
      </c>
      <c r="K28" s="47">
        <f t="shared" si="1"/>
        <v>0</v>
      </c>
      <c r="L28" s="47">
        <v>0</v>
      </c>
      <c r="M28" s="47">
        <v>0</v>
      </c>
      <c r="N28" s="47">
        <v>0</v>
      </c>
    </row>
    <row r="29" spans="1:14" ht="18" customHeight="1">
      <c r="A29" s="46">
        <v>126</v>
      </c>
      <c r="B29" s="29" t="s">
        <v>58</v>
      </c>
      <c r="C29" s="47">
        <v>14993</v>
      </c>
      <c r="D29" s="47">
        <v>0</v>
      </c>
      <c r="E29" s="47">
        <v>0</v>
      </c>
      <c r="F29" s="47">
        <v>0</v>
      </c>
      <c r="G29" s="47">
        <f t="shared" si="0"/>
        <v>368813964</v>
      </c>
      <c r="H29" s="47">
        <v>246169116</v>
      </c>
      <c r="I29" s="47">
        <v>98459743</v>
      </c>
      <c r="J29" s="47">
        <v>24185105</v>
      </c>
      <c r="K29" s="47">
        <f t="shared" si="1"/>
        <v>0</v>
      </c>
      <c r="L29" s="47">
        <v>0</v>
      </c>
      <c r="M29" s="47">
        <v>0</v>
      </c>
      <c r="N29" s="47">
        <v>0</v>
      </c>
    </row>
    <row r="30" spans="1:14">
      <c r="A30" s="46">
        <v>130</v>
      </c>
      <c r="B30" s="29" t="s">
        <v>59</v>
      </c>
      <c r="C30" s="47">
        <v>676</v>
      </c>
      <c r="D30" s="47">
        <v>0</v>
      </c>
      <c r="E30" s="47">
        <v>0</v>
      </c>
      <c r="F30" s="47">
        <v>0</v>
      </c>
      <c r="G30" s="47">
        <f t="shared" si="0"/>
        <v>11574162</v>
      </c>
      <c r="H30" s="47">
        <v>6707724</v>
      </c>
      <c r="I30" s="47">
        <v>2653519</v>
      </c>
      <c r="J30" s="47">
        <v>2212919</v>
      </c>
      <c r="K30" s="47">
        <f t="shared" si="1"/>
        <v>0</v>
      </c>
      <c r="L30" s="47">
        <v>0</v>
      </c>
      <c r="M30" s="47">
        <v>0</v>
      </c>
      <c r="N30" s="47">
        <v>0</v>
      </c>
    </row>
    <row r="31" spans="1:14">
      <c r="A31" s="46">
        <v>131</v>
      </c>
      <c r="B31" s="29" t="s">
        <v>60</v>
      </c>
      <c r="C31" s="47">
        <v>5384</v>
      </c>
      <c r="D31" s="47">
        <v>0</v>
      </c>
      <c r="E31" s="47">
        <v>0</v>
      </c>
      <c r="F31" s="47">
        <v>0</v>
      </c>
      <c r="G31" s="47">
        <f t="shared" si="0"/>
        <v>84725443</v>
      </c>
      <c r="H31" s="47">
        <v>57412689</v>
      </c>
      <c r="I31" s="47">
        <v>21787704</v>
      </c>
      <c r="J31" s="47">
        <v>5525050</v>
      </c>
      <c r="K31" s="47">
        <f t="shared" si="1"/>
        <v>0</v>
      </c>
      <c r="L31" s="47">
        <v>0</v>
      </c>
      <c r="M31" s="47">
        <v>0</v>
      </c>
      <c r="N31" s="47">
        <v>0</v>
      </c>
    </row>
    <row r="32" spans="1:14">
      <c r="A32" s="46">
        <v>132</v>
      </c>
      <c r="B32" s="29" t="s">
        <v>61</v>
      </c>
      <c r="C32" s="47">
        <v>3843</v>
      </c>
      <c r="D32" s="47">
        <v>0</v>
      </c>
      <c r="E32" s="47">
        <v>0</v>
      </c>
      <c r="F32" s="47">
        <v>0</v>
      </c>
      <c r="G32" s="47">
        <f t="shared" si="0"/>
        <v>47428031</v>
      </c>
      <c r="H32" s="47">
        <v>28656011</v>
      </c>
      <c r="I32" s="47">
        <v>10923420</v>
      </c>
      <c r="J32" s="47">
        <v>7848600</v>
      </c>
      <c r="K32" s="47">
        <f t="shared" si="1"/>
        <v>0</v>
      </c>
      <c r="L32" s="47">
        <v>0</v>
      </c>
      <c r="M32" s="47">
        <v>0</v>
      </c>
      <c r="N32" s="47">
        <v>0</v>
      </c>
    </row>
    <row r="33" spans="1:14">
      <c r="A33" s="46">
        <v>134</v>
      </c>
      <c r="B33" s="29" t="s">
        <v>62</v>
      </c>
      <c r="C33" s="47">
        <v>10593</v>
      </c>
      <c r="D33" s="47">
        <v>0</v>
      </c>
      <c r="E33" s="47">
        <v>0</v>
      </c>
      <c r="F33" s="47">
        <v>0</v>
      </c>
      <c r="G33" s="47">
        <f t="shared" si="0"/>
        <v>198126912</v>
      </c>
      <c r="H33" s="47">
        <v>145340287</v>
      </c>
      <c r="I33" s="47">
        <v>42905165</v>
      </c>
      <c r="J33" s="47">
        <v>9881460</v>
      </c>
      <c r="K33" s="47">
        <f t="shared" si="1"/>
        <v>0</v>
      </c>
      <c r="L33" s="47">
        <v>0</v>
      </c>
      <c r="M33" s="47">
        <v>0</v>
      </c>
      <c r="N33" s="47">
        <v>0</v>
      </c>
    </row>
    <row r="34" spans="1:14">
      <c r="A34" s="46">
        <v>135</v>
      </c>
      <c r="B34" s="29" t="s">
        <v>63</v>
      </c>
      <c r="C34" s="47">
        <v>2576</v>
      </c>
      <c r="D34" s="47">
        <v>0</v>
      </c>
      <c r="E34" s="47">
        <v>0</v>
      </c>
      <c r="F34" s="47">
        <v>0</v>
      </c>
      <c r="G34" s="47">
        <f t="shared" si="0"/>
        <v>47145305</v>
      </c>
      <c r="H34" s="47">
        <v>30748188</v>
      </c>
      <c r="I34" s="47">
        <v>10580825</v>
      </c>
      <c r="J34" s="47">
        <v>5816292</v>
      </c>
      <c r="K34" s="47">
        <f t="shared" si="1"/>
        <v>0</v>
      </c>
      <c r="L34" s="47">
        <v>0</v>
      </c>
      <c r="M34" s="47">
        <v>0</v>
      </c>
      <c r="N34" s="47">
        <v>0</v>
      </c>
    </row>
    <row r="35" spans="1:14">
      <c r="A35" s="46">
        <v>140</v>
      </c>
      <c r="B35" s="29" t="s">
        <v>64</v>
      </c>
      <c r="C35" s="47">
        <v>20601</v>
      </c>
      <c r="D35" s="47">
        <v>0</v>
      </c>
      <c r="E35" s="47">
        <v>0</v>
      </c>
      <c r="F35" s="47">
        <v>0</v>
      </c>
      <c r="G35" s="47">
        <f t="shared" si="0"/>
        <v>428604108</v>
      </c>
      <c r="H35" s="47">
        <v>265666460</v>
      </c>
      <c r="I35" s="47">
        <v>116460925</v>
      </c>
      <c r="J35" s="47">
        <v>46476723</v>
      </c>
      <c r="K35" s="47">
        <f t="shared" si="1"/>
        <v>0</v>
      </c>
      <c r="L35" s="47">
        <v>0</v>
      </c>
      <c r="M35" s="47">
        <v>0</v>
      </c>
      <c r="N35" s="47">
        <v>0</v>
      </c>
    </row>
    <row r="36" spans="1:14">
      <c r="A36" s="46">
        <v>143</v>
      </c>
      <c r="B36" s="29" t="s">
        <v>65</v>
      </c>
      <c r="C36" s="47">
        <v>1953</v>
      </c>
      <c r="D36" s="47">
        <v>115</v>
      </c>
      <c r="E36" s="47">
        <v>0</v>
      </c>
      <c r="F36" s="47">
        <v>0</v>
      </c>
      <c r="G36" s="47">
        <f t="shared" si="0"/>
        <v>46944987</v>
      </c>
      <c r="H36" s="47">
        <v>22445825</v>
      </c>
      <c r="I36" s="47">
        <v>17180766</v>
      </c>
      <c r="J36" s="47">
        <v>7318396</v>
      </c>
      <c r="K36" s="47">
        <f t="shared" si="1"/>
        <v>9759819</v>
      </c>
      <c r="L36" s="47">
        <v>2254686</v>
      </c>
      <c r="M36" s="47">
        <v>7114476</v>
      </c>
      <c r="N36" s="47">
        <v>390657</v>
      </c>
    </row>
    <row r="37" spans="1:14" ht="45">
      <c r="A37" s="46">
        <v>145</v>
      </c>
      <c r="B37" s="29" t="s">
        <v>66</v>
      </c>
      <c r="C37" s="47">
        <v>1213</v>
      </c>
      <c r="D37" s="47">
        <v>0</v>
      </c>
      <c r="E37" s="47">
        <v>0</v>
      </c>
      <c r="F37" s="47">
        <v>0</v>
      </c>
      <c r="G37" s="47">
        <f t="shared" si="0"/>
        <v>23417828</v>
      </c>
      <c r="H37" s="47">
        <v>11363846</v>
      </c>
      <c r="I37" s="47">
        <v>6847497</v>
      </c>
      <c r="J37" s="47">
        <v>5206485</v>
      </c>
      <c r="K37" s="47">
        <f t="shared" si="1"/>
        <v>0</v>
      </c>
      <c r="L37" s="47">
        <v>0</v>
      </c>
      <c r="M37" s="47">
        <v>0</v>
      </c>
      <c r="N37" s="47">
        <v>0</v>
      </c>
    </row>
    <row r="38" spans="1:14" ht="45">
      <c r="A38" s="46">
        <v>147</v>
      </c>
      <c r="B38" s="29" t="s">
        <v>67</v>
      </c>
      <c r="C38" s="47">
        <v>4197</v>
      </c>
      <c r="D38" s="47">
        <v>1936</v>
      </c>
      <c r="E38" s="47">
        <v>0</v>
      </c>
      <c r="F38" s="47">
        <v>0</v>
      </c>
      <c r="G38" s="47">
        <f t="shared" ref="G38:G59" si="2">H38+I38+J38</f>
        <v>387292480</v>
      </c>
      <c r="H38" s="47">
        <v>51832411</v>
      </c>
      <c r="I38" s="47">
        <v>329061947</v>
      </c>
      <c r="J38" s="47">
        <v>6398122</v>
      </c>
      <c r="K38" s="47">
        <f t="shared" ref="K38:K59" si="3">L38+M38+N38</f>
        <v>324058257</v>
      </c>
      <c r="L38" s="47">
        <v>33686368</v>
      </c>
      <c r="M38" s="47">
        <v>288969343</v>
      </c>
      <c r="N38" s="47">
        <v>1402546</v>
      </c>
    </row>
    <row r="39" spans="1:14">
      <c r="A39" s="46">
        <v>150</v>
      </c>
      <c r="B39" s="29" t="s">
        <v>68</v>
      </c>
      <c r="C39" s="47">
        <v>10376</v>
      </c>
      <c r="D39" s="47">
        <v>0</v>
      </c>
      <c r="E39" s="47">
        <v>0</v>
      </c>
      <c r="F39" s="47">
        <v>0</v>
      </c>
      <c r="G39" s="47">
        <f t="shared" si="2"/>
        <v>187685327</v>
      </c>
      <c r="H39" s="47">
        <v>110808735</v>
      </c>
      <c r="I39" s="47">
        <v>47562823</v>
      </c>
      <c r="J39" s="47">
        <v>29313769</v>
      </c>
      <c r="K39" s="47">
        <f t="shared" si="3"/>
        <v>0</v>
      </c>
      <c r="L39" s="47">
        <v>0</v>
      </c>
      <c r="M39" s="47">
        <v>0</v>
      </c>
      <c r="N39" s="47">
        <v>0</v>
      </c>
    </row>
    <row r="40" spans="1:14" ht="30">
      <c r="A40" s="46">
        <v>152</v>
      </c>
      <c r="B40" s="29" t="s">
        <v>17</v>
      </c>
      <c r="C40" s="47">
        <v>200</v>
      </c>
      <c r="D40" s="47">
        <v>0</v>
      </c>
      <c r="E40" s="47">
        <v>0</v>
      </c>
      <c r="F40" s="47">
        <v>0</v>
      </c>
      <c r="G40" s="47">
        <f t="shared" si="2"/>
        <v>3870318</v>
      </c>
      <c r="H40" s="47">
        <v>1993117</v>
      </c>
      <c r="I40" s="47">
        <v>1188399</v>
      </c>
      <c r="J40" s="47">
        <v>688802</v>
      </c>
      <c r="K40" s="47">
        <f t="shared" si="3"/>
        <v>0</v>
      </c>
      <c r="L40" s="47">
        <v>0</v>
      </c>
      <c r="M40" s="47">
        <v>0</v>
      </c>
      <c r="N40" s="47">
        <v>0</v>
      </c>
    </row>
    <row r="41" spans="1:14" ht="33" customHeight="1">
      <c r="A41" s="46">
        <v>170</v>
      </c>
      <c r="B41" s="29" t="s">
        <v>144</v>
      </c>
      <c r="C41" s="47">
        <v>1362</v>
      </c>
      <c r="D41" s="47">
        <v>430</v>
      </c>
      <c r="E41" s="47">
        <v>0</v>
      </c>
      <c r="F41" s="47">
        <v>0</v>
      </c>
      <c r="G41" s="47">
        <f t="shared" si="2"/>
        <v>74787809</v>
      </c>
      <c r="H41" s="47">
        <v>24406531</v>
      </c>
      <c r="I41" s="47">
        <v>45681579</v>
      </c>
      <c r="J41" s="47">
        <v>4699699</v>
      </c>
      <c r="K41" s="47">
        <f t="shared" si="3"/>
        <v>53878811</v>
      </c>
      <c r="L41" s="47">
        <v>12708373</v>
      </c>
      <c r="M41" s="47">
        <v>40570755</v>
      </c>
      <c r="N41" s="47">
        <v>599683</v>
      </c>
    </row>
    <row r="42" spans="1:14">
      <c r="A42" s="46">
        <v>171</v>
      </c>
      <c r="B42" s="29" t="s">
        <v>69</v>
      </c>
      <c r="C42" s="47">
        <v>3257</v>
      </c>
      <c r="D42" s="47">
        <v>0</v>
      </c>
      <c r="E42" s="47">
        <v>0</v>
      </c>
      <c r="F42" s="47">
        <v>0</v>
      </c>
      <c r="G42" s="47">
        <f t="shared" si="2"/>
        <v>105280921</v>
      </c>
      <c r="H42" s="47">
        <v>65477756</v>
      </c>
      <c r="I42" s="47">
        <v>15498289</v>
      </c>
      <c r="J42" s="47">
        <v>24304876</v>
      </c>
      <c r="K42" s="47">
        <f t="shared" si="3"/>
        <v>0</v>
      </c>
      <c r="L42" s="47">
        <v>0</v>
      </c>
      <c r="M42" s="47">
        <v>0</v>
      </c>
      <c r="N42" s="47">
        <v>0</v>
      </c>
    </row>
    <row r="43" spans="1:14">
      <c r="A43" s="46">
        <v>180</v>
      </c>
      <c r="B43" s="29" t="s">
        <v>70</v>
      </c>
      <c r="C43" s="47">
        <v>12591</v>
      </c>
      <c r="D43" s="47">
        <v>220</v>
      </c>
      <c r="E43" s="47">
        <v>0</v>
      </c>
      <c r="F43" s="47">
        <v>0</v>
      </c>
      <c r="G43" s="47">
        <f t="shared" si="2"/>
        <v>244395091</v>
      </c>
      <c r="H43" s="47">
        <v>126672391</v>
      </c>
      <c r="I43" s="47">
        <v>95572584</v>
      </c>
      <c r="J43" s="47">
        <v>22150116</v>
      </c>
      <c r="K43" s="47">
        <f t="shared" si="3"/>
        <v>53271028</v>
      </c>
      <c r="L43" s="47">
        <v>10035599</v>
      </c>
      <c r="M43" s="47">
        <v>42498453</v>
      </c>
      <c r="N43" s="47">
        <v>736976</v>
      </c>
    </row>
    <row r="44" spans="1:14">
      <c r="A44" s="46">
        <v>182</v>
      </c>
      <c r="B44" s="29" t="s">
        <v>71</v>
      </c>
      <c r="C44" s="47">
        <v>4935</v>
      </c>
      <c r="D44" s="47">
        <v>0</v>
      </c>
      <c r="E44" s="47">
        <v>0</v>
      </c>
      <c r="F44" s="47">
        <v>0</v>
      </c>
      <c r="G44" s="47">
        <f t="shared" si="2"/>
        <v>76790210</v>
      </c>
      <c r="H44" s="47">
        <v>51971566</v>
      </c>
      <c r="I44" s="47">
        <v>18973238</v>
      </c>
      <c r="J44" s="47">
        <v>5845406</v>
      </c>
      <c r="K44" s="47">
        <f t="shared" si="3"/>
        <v>0</v>
      </c>
      <c r="L44" s="47">
        <v>0</v>
      </c>
      <c r="M44" s="47">
        <v>0</v>
      </c>
      <c r="N44" s="47">
        <v>0</v>
      </c>
    </row>
    <row r="45" spans="1:14">
      <c r="A45" s="46">
        <v>186</v>
      </c>
      <c r="B45" s="29" t="s">
        <v>72</v>
      </c>
      <c r="C45" s="47">
        <v>9613</v>
      </c>
      <c r="D45" s="47">
        <v>0</v>
      </c>
      <c r="E45" s="47">
        <v>0</v>
      </c>
      <c r="F45" s="47">
        <v>0</v>
      </c>
      <c r="G45" s="47">
        <f t="shared" si="2"/>
        <v>137832864</v>
      </c>
      <c r="H45" s="47">
        <v>81866854</v>
      </c>
      <c r="I45" s="47">
        <v>44600801</v>
      </c>
      <c r="J45" s="47">
        <v>11365209</v>
      </c>
      <c r="K45" s="47">
        <f t="shared" si="3"/>
        <v>0</v>
      </c>
      <c r="L45" s="47">
        <v>0</v>
      </c>
      <c r="M45" s="47">
        <v>0</v>
      </c>
      <c r="N45" s="47">
        <v>0</v>
      </c>
    </row>
    <row r="46" spans="1:14">
      <c r="A46" s="46">
        <v>187</v>
      </c>
      <c r="B46" s="29" t="s">
        <v>73</v>
      </c>
      <c r="C46" s="47">
        <v>6780</v>
      </c>
      <c r="D46" s="47">
        <v>0</v>
      </c>
      <c r="E46" s="47">
        <v>0</v>
      </c>
      <c r="F46" s="47">
        <v>0</v>
      </c>
      <c r="G46" s="47">
        <f t="shared" si="2"/>
        <v>108887913</v>
      </c>
      <c r="H46" s="47">
        <v>66938983</v>
      </c>
      <c r="I46" s="47">
        <v>27821480</v>
      </c>
      <c r="J46" s="47">
        <v>14127450</v>
      </c>
      <c r="K46" s="47">
        <f t="shared" si="3"/>
        <v>0</v>
      </c>
      <c r="L46" s="47">
        <v>0</v>
      </c>
      <c r="M46" s="47">
        <v>0</v>
      </c>
      <c r="N46" s="47">
        <v>0</v>
      </c>
    </row>
    <row r="47" spans="1:14" s="34" customFormat="1" ht="14.25" customHeight="1">
      <c r="A47" s="46">
        <v>190</v>
      </c>
      <c r="B47" s="29" t="s">
        <v>75</v>
      </c>
      <c r="C47" s="47">
        <v>295</v>
      </c>
      <c r="D47" s="47">
        <v>0</v>
      </c>
      <c r="E47" s="47">
        <v>0</v>
      </c>
      <c r="F47" s="47">
        <v>0</v>
      </c>
      <c r="G47" s="47">
        <f t="shared" si="2"/>
        <v>6716305</v>
      </c>
      <c r="H47" s="47">
        <v>3827009</v>
      </c>
      <c r="I47" s="47">
        <v>1541768</v>
      </c>
      <c r="J47" s="47">
        <v>1347528</v>
      </c>
      <c r="K47" s="47">
        <f t="shared" si="3"/>
        <v>0</v>
      </c>
      <c r="L47" s="47">
        <v>0</v>
      </c>
      <c r="M47" s="47">
        <v>0</v>
      </c>
      <c r="N47" s="47">
        <v>0</v>
      </c>
    </row>
    <row r="48" spans="1:14">
      <c r="A48" s="46">
        <v>284</v>
      </c>
      <c r="B48" s="29" t="s">
        <v>94</v>
      </c>
      <c r="C48" s="47">
        <v>694</v>
      </c>
      <c r="D48" s="47">
        <v>200</v>
      </c>
      <c r="E48" s="47">
        <v>0</v>
      </c>
      <c r="F48" s="47">
        <v>0</v>
      </c>
      <c r="G48" s="47">
        <f t="shared" si="2"/>
        <v>36030267</v>
      </c>
      <c r="H48" s="47">
        <v>12921704</v>
      </c>
      <c r="I48" s="47">
        <v>20593103</v>
      </c>
      <c r="J48" s="47">
        <v>2515460</v>
      </c>
      <c r="K48" s="47">
        <f t="shared" si="3"/>
        <v>24386404</v>
      </c>
      <c r="L48" s="47">
        <v>6413624</v>
      </c>
      <c r="M48" s="47">
        <v>17728916</v>
      </c>
      <c r="N48" s="47">
        <v>243864</v>
      </c>
    </row>
    <row r="49" spans="1:14" s="35" customFormat="1" ht="60">
      <c r="A49" s="46">
        <v>300</v>
      </c>
      <c r="B49" s="29" t="s">
        <v>96</v>
      </c>
      <c r="C49" s="47">
        <v>2157</v>
      </c>
      <c r="D49" s="47">
        <v>480</v>
      </c>
      <c r="E49" s="47">
        <v>0</v>
      </c>
      <c r="F49" s="47">
        <v>0</v>
      </c>
      <c r="G49" s="47">
        <f t="shared" si="2"/>
        <v>55782364</v>
      </c>
      <c r="H49" s="47">
        <v>24919796</v>
      </c>
      <c r="I49" s="47">
        <v>25056613</v>
      </c>
      <c r="J49" s="47">
        <v>5805955</v>
      </c>
      <c r="K49" s="47">
        <f t="shared" si="3"/>
        <v>21088574</v>
      </c>
      <c r="L49" s="47">
        <v>5965572</v>
      </c>
      <c r="M49" s="47">
        <v>14144219</v>
      </c>
      <c r="N49" s="47">
        <v>978783</v>
      </c>
    </row>
    <row r="50" spans="1:14" ht="20.25" customHeight="1">
      <c r="A50" s="46">
        <v>313</v>
      </c>
      <c r="B50" s="29" t="s">
        <v>98</v>
      </c>
      <c r="C50" s="47">
        <v>912</v>
      </c>
      <c r="D50" s="47">
        <v>519</v>
      </c>
      <c r="E50" s="47">
        <v>0</v>
      </c>
      <c r="F50" s="47">
        <v>0</v>
      </c>
      <c r="G50" s="47">
        <f t="shared" si="2"/>
        <v>69347122</v>
      </c>
      <c r="H50" s="47">
        <v>21313974</v>
      </c>
      <c r="I50" s="47">
        <v>45466660</v>
      </c>
      <c r="J50" s="47">
        <v>2566488</v>
      </c>
      <c r="K50" s="47">
        <f t="shared" si="3"/>
        <v>58249987</v>
      </c>
      <c r="L50" s="47">
        <v>14120911</v>
      </c>
      <c r="M50" s="47">
        <v>43231893</v>
      </c>
      <c r="N50" s="47">
        <v>897183</v>
      </c>
    </row>
    <row r="51" spans="1:14">
      <c r="A51" s="46">
        <v>315</v>
      </c>
      <c r="B51" s="29" t="s">
        <v>146</v>
      </c>
      <c r="C51" s="47">
        <v>406</v>
      </c>
      <c r="D51" s="47">
        <v>0</v>
      </c>
      <c r="E51" s="47">
        <v>0</v>
      </c>
      <c r="F51" s="47">
        <v>0</v>
      </c>
      <c r="G51" s="47">
        <f t="shared" si="2"/>
        <v>8601274</v>
      </c>
      <c r="H51" s="47">
        <v>4973160</v>
      </c>
      <c r="I51" s="47">
        <v>1915291</v>
      </c>
      <c r="J51" s="47">
        <v>1712823</v>
      </c>
      <c r="K51" s="47">
        <f t="shared" si="3"/>
        <v>0</v>
      </c>
      <c r="L51" s="47">
        <v>0</v>
      </c>
      <c r="M51" s="47">
        <v>0</v>
      </c>
      <c r="N51" s="47">
        <v>0</v>
      </c>
    </row>
    <row r="52" spans="1:14" ht="30">
      <c r="A52" s="46">
        <v>326</v>
      </c>
      <c r="B52" s="29" t="s">
        <v>21</v>
      </c>
      <c r="C52" s="47">
        <v>430</v>
      </c>
      <c r="D52" s="47">
        <v>300</v>
      </c>
      <c r="E52" s="47">
        <v>0</v>
      </c>
      <c r="F52" s="47">
        <v>0</v>
      </c>
      <c r="G52" s="47">
        <f t="shared" si="2"/>
        <v>43287748</v>
      </c>
      <c r="H52" s="47">
        <v>10638057</v>
      </c>
      <c r="I52" s="47">
        <v>31787167</v>
      </c>
      <c r="J52" s="47">
        <v>862524</v>
      </c>
      <c r="K52" s="47">
        <f t="shared" si="3"/>
        <v>40630884</v>
      </c>
      <c r="L52" s="47">
        <v>9182580</v>
      </c>
      <c r="M52" s="47">
        <v>31082626</v>
      </c>
      <c r="N52" s="47">
        <v>365678</v>
      </c>
    </row>
    <row r="53" spans="1:14" ht="17.25" customHeight="1">
      <c r="A53" s="46">
        <v>332</v>
      </c>
      <c r="B53" s="29" t="s">
        <v>148</v>
      </c>
      <c r="C53" s="47">
        <v>80</v>
      </c>
      <c r="D53" s="47">
        <v>0</v>
      </c>
      <c r="E53" s="47">
        <v>0</v>
      </c>
      <c r="F53" s="47">
        <v>0</v>
      </c>
      <c r="G53" s="47">
        <f t="shared" si="2"/>
        <v>1467138</v>
      </c>
      <c r="H53" s="47">
        <v>826739</v>
      </c>
      <c r="I53" s="47">
        <v>343346</v>
      </c>
      <c r="J53" s="47">
        <v>297053</v>
      </c>
      <c r="K53" s="47">
        <f t="shared" si="3"/>
        <v>0</v>
      </c>
      <c r="L53" s="47">
        <v>0</v>
      </c>
      <c r="M53" s="47">
        <v>0</v>
      </c>
      <c r="N53" s="47">
        <v>0</v>
      </c>
    </row>
    <row r="54" spans="1:14">
      <c r="A54" s="46">
        <v>338</v>
      </c>
      <c r="B54" s="29" t="s">
        <v>151</v>
      </c>
      <c r="C54" s="47">
        <v>444</v>
      </c>
      <c r="D54" s="47">
        <v>228</v>
      </c>
      <c r="E54" s="47">
        <v>0</v>
      </c>
      <c r="F54" s="47">
        <v>0</v>
      </c>
      <c r="G54" s="47">
        <f t="shared" si="2"/>
        <v>30763256</v>
      </c>
      <c r="H54" s="47">
        <v>8978299</v>
      </c>
      <c r="I54" s="47">
        <v>20680423</v>
      </c>
      <c r="J54" s="47">
        <v>1104534</v>
      </c>
      <c r="K54" s="47">
        <f t="shared" si="3"/>
        <v>25047733</v>
      </c>
      <c r="L54" s="47">
        <v>6105495</v>
      </c>
      <c r="M54" s="47">
        <v>18708899</v>
      </c>
      <c r="N54" s="47">
        <v>233339</v>
      </c>
    </row>
    <row r="55" spans="1:14">
      <c r="A55" s="46">
        <v>600</v>
      </c>
      <c r="B55" s="29" t="s">
        <v>99</v>
      </c>
      <c r="C55" s="47">
        <v>2034</v>
      </c>
      <c r="D55" s="47">
        <v>0</v>
      </c>
      <c r="E55" s="47">
        <v>0</v>
      </c>
      <c r="F55" s="47">
        <v>0</v>
      </c>
      <c r="G55" s="47">
        <f t="shared" si="2"/>
        <v>43601285</v>
      </c>
      <c r="H55" s="47">
        <v>33532897</v>
      </c>
      <c r="I55" s="47">
        <v>6211143</v>
      </c>
      <c r="J55" s="47">
        <v>3857245</v>
      </c>
      <c r="K55" s="47">
        <f t="shared" si="3"/>
        <v>0</v>
      </c>
      <c r="L55" s="47">
        <v>0</v>
      </c>
      <c r="M55" s="47">
        <v>0</v>
      </c>
      <c r="N55" s="47">
        <v>0</v>
      </c>
    </row>
    <row r="56" spans="1:14" ht="18" customHeight="1">
      <c r="A56" s="46">
        <v>601</v>
      </c>
      <c r="B56" s="29" t="s">
        <v>100</v>
      </c>
      <c r="C56" s="47">
        <v>6437</v>
      </c>
      <c r="D56" s="47">
        <v>0</v>
      </c>
      <c r="E56" s="47">
        <v>0</v>
      </c>
      <c r="F56" s="47">
        <v>0</v>
      </c>
      <c r="G56" s="47">
        <f t="shared" si="2"/>
        <v>100936559</v>
      </c>
      <c r="H56" s="47">
        <v>66846882</v>
      </c>
      <c r="I56" s="47">
        <v>20573784</v>
      </c>
      <c r="J56" s="47">
        <v>13515893</v>
      </c>
      <c r="K56" s="47">
        <f t="shared" si="3"/>
        <v>0</v>
      </c>
      <c r="L56" s="47">
        <v>0</v>
      </c>
      <c r="M56" s="47">
        <v>0</v>
      </c>
      <c r="N56" s="47">
        <v>0</v>
      </c>
    </row>
    <row r="57" spans="1:14" ht="20.25" customHeight="1">
      <c r="A57" s="46">
        <v>602</v>
      </c>
      <c r="B57" s="29" t="s">
        <v>101</v>
      </c>
      <c r="C57" s="47">
        <v>4092</v>
      </c>
      <c r="D57" s="47">
        <v>0</v>
      </c>
      <c r="E57" s="47">
        <v>0</v>
      </c>
      <c r="F57" s="47">
        <v>0</v>
      </c>
      <c r="G57" s="47">
        <f t="shared" si="2"/>
        <v>63093963</v>
      </c>
      <c r="H57" s="47">
        <v>42465377</v>
      </c>
      <c r="I57" s="47">
        <v>14185064</v>
      </c>
      <c r="J57" s="47">
        <v>6443522</v>
      </c>
      <c r="K57" s="47">
        <f t="shared" si="3"/>
        <v>0</v>
      </c>
      <c r="L57" s="47">
        <v>0</v>
      </c>
      <c r="M57" s="47">
        <v>0</v>
      </c>
      <c r="N57" s="47">
        <v>0</v>
      </c>
    </row>
    <row r="58" spans="1:14" ht="18" customHeight="1">
      <c r="A58" s="46">
        <v>603</v>
      </c>
      <c r="B58" s="29" t="s">
        <v>102</v>
      </c>
      <c r="C58" s="47">
        <v>3434</v>
      </c>
      <c r="D58" s="47">
        <v>0</v>
      </c>
      <c r="E58" s="47">
        <v>0</v>
      </c>
      <c r="F58" s="47">
        <v>0</v>
      </c>
      <c r="G58" s="47">
        <f t="shared" si="2"/>
        <v>69828519</v>
      </c>
      <c r="H58" s="47">
        <v>40918585</v>
      </c>
      <c r="I58" s="47">
        <v>14143957</v>
      </c>
      <c r="J58" s="47">
        <v>14765977</v>
      </c>
      <c r="K58" s="47">
        <f t="shared" si="3"/>
        <v>0</v>
      </c>
      <c r="L58" s="47">
        <v>0</v>
      </c>
      <c r="M58" s="47">
        <v>0</v>
      </c>
      <c r="N58" s="47">
        <v>0</v>
      </c>
    </row>
    <row r="59" spans="1:14" ht="16.5" customHeight="1">
      <c r="A59" s="46">
        <v>604</v>
      </c>
      <c r="B59" s="29" t="s">
        <v>103</v>
      </c>
      <c r="C59" s="47">
        <v>2722</v>
      </c>
      <c r="D59" s="47">
        <v>0</v>
      </c>
      <c r="E59" s="47">
        <v>0</v>
      </c>
      <c r="F59" s="47">
        <v>0</v>
      </c>
      <c r="G59" s="47">
        <f t="shared" si="2"/>
        <v>43980130</v>
      </c>
      <c r="H59" s="47">
        <v>21093123</v>
      </c>
      <c r="I59" s="47">
        <v>10408619</v>
      </c>
      <c r="J59" s="47">
        <v>12478388</v>
      </c>
      <c r="K59" s="47">
        <f t="shared" si="3"/>
        <v>0</v>
      </c>
      <c r="L59" s="47">
        <v>0</v>
      </c>
      <c r="M59" s="47">
        <v>0</v>
      </c>
      <c r="N59" s="47">
        <v>0</v>
      </c>
    </row>
    <row r="60" spans="1:14">
      <c r="A60" s="46">
        <v>605</v>
      </c>
      <c r="B60" s="29" t="s">
        <v>104</v>
      </c>
      <c r="C60" s="47">
        <v>2248</v>
      </c>
      <c r="D60" s="47">
        <v>0</v>
      </c>
      <c r="E60" s="47">
        <v>0</v>
      </c>
      <c r="F60" s="47">
        <v>0</v>
      </c>
      <c r="G60" s="47">
        <f t="shared" ref="G60:G90" si="4">H60+I60+J60</f>
        <v>41015691</v>
      </c>
      <c r="H60" s="47">
        <v>29851476</v>
      </c>
      <c r="I60" s="47">
        <v>6281394</v>
      </c>
      <c r="J60" s="47">
        <v>4882821</v>
      </c>
      <c r="K60" s="47">
        <f t="shared" ref="K60:K90" si="5">L60+M60+N60</f>
        <v>0</v>
      </c>
      <c r="L60" s="47">
        <v>0</v>
      </c>
      <c r="M60" s="47">
        <v>0</v>
      </c>
      <c r="N60" s="47">
        <v>0</v>
      </c>
    </row>
    <row r="61" spans="1:14">
      <c r="A61" s="46">
        <v>607</v>
      </c>
      <c r="B61" s="29" t="s">
        <v>105</v>
      </c>
      <c r="C61" s="47">
        <v>14804</v>
      </c>
      <c r="D61" s="47">
        <v>0</v>
      </c>
      <c r="E61" s="47">
        <v>0</v>
      </c>
      <c r="F61" s="47">
        <v>0</v>
      </c>
      <c r="G61" s="47">
        <f t="shared" si="4"/>
        <v>264888256</v>
      </c>
      <c r="H61" s="47">
        <v>176733043</v>
      </c>
      <c r="I61" s="47">
        <v>64548549</v>
      </c>
      <c r="J61" s="47">
        <v>23606664</v>
      </c>
      <c r="K61" s="47">
        <f t="shared" si="5"/>
        <v>0</v>
      </c>
      <c r="L61" s="47">
        <v>0</v>
      </c>
      <c r="M61" s="47">
        <v>0</v>
      </c>
      <c r="N61" s="47">
        <v>0</v>
      </c>
    </row>
    <row r="62" spans="1:14" ht="16.5" customHeight="1">
      <c r="A62" s="46">
        <v>610</v>
      </c>
      <c r="B62" s="29" t="s">
        <v>106</v>
      </c>
      <c r="C62" s="47">
        <v>5873</v>
      </c>
      <c r="D62" s="47">
        <v>0</v>
      </c>
      <c r="E62" s="47">
        <v>0</v>
      </c>
      <c r="F62" s="47">
        <v>0</v>
      </c>
      <c r="G62" s="47">
        <f t="shared" si="4"/>
        <v>111097151</v>
      </c>
      <c r="H62" s="47">
        <v>61568079</v>
      </c>
      <c r="I62" s="47">
        <v>27391949</v>
      </c>
      <c r="J62" s="47">
        <v>22137123</v>
      </c>
      <c r="K62" s="47">
        <f t="shared" si="5"/>
        <v>0</v>
      </c>
      <c r="L62" s="47">
        <v>0</v>
      </c>
      <c r="M62" s="47">
        <v>0</v>
      </c>
      <c r="N62" s="47">
        <v>0</v>
      </c>
    </row>
    <row r="63" spans="1:14" ht="32.25" customHeight="1">
      <c r="A63" s="46">
        <v>611</v>
      </c>
      <c r="B63" s="29" t="s">
        <v>107</v>
      </c>
      <c r="C63" s="47">
        <v>2543</v>
      </c>
      <c r="D63" s="47">
        <v>0</v>
      </c>
      <c r="E63" s="47">
        <v>0</v>
      </c>
      <c r="F63" s="47">
        <v>0</v>
      </c>
      <c r="G63" s="47">
        <f t="shared" si="4"/>
        <v>42607296</v>
      </c>
      <c r="H63" s="47">
        <v>25082762</v>
      </c>
      <c r="I63" s="47">
        <v>8559050</v>
      </c>
      <c r="J63" s="47">
        <v>8965484</v>
      </c>
      <c r="K63" s="47">
        <f t="shared" si="5"/>
        <v>0</v>
      </c>
      <c r="L63" s="47">
        <v>0</v>
      </c>
      <c r="M63" s="47">
        <v>0</v>
      </c>
      <c r="N63" s="47">
        <v>0</v>
      </c>
    </row>
    <row r="64" spans="1:14" ht="15.75" customHeight="1">
      <c r="A64" s="46">
        <v>612</v>
      </c>
      <c r="B64" s="29" t="s">
        <v>108</v>
      </c>
      <c r="C64" s="47">
        <v>3200</v>
      </c>
      <c r="D64" s="47">
        <v>0</v>
      </c>
      <c r="E64" s="47">
        <v>0</v>
      </c>
      <c r="F64" s="47">
        <v>0</v>
      </c>
      <c r="G64" s="47">
        <f t="shared" si="4"/>
        <v>53553748</v>
      </c>
      <c r="H64" s="47">
        <v>34633426</v>
      </c>
      <c r="I64" s="47">
        <v>9170146</v>
      </c>
      <c r="J64" s="47">
        <v>9750176</v>
      </c>
      <c r="K64" s="47">
        <f t="shared" si="5"/>
        <v>0</v>
      </c>
      <c r="L64" s="47">
        <v>0</v>
      </c>
      <c r="M64" s="47">
        <v>0</v>
      </c>
      <c r="N64" s="47">
        <v>0</v>
      </c>
    </row>
    <row r="65" spans="1:14" ht="18" customHeight="1">
      <c r="A65" s="46">
        <v>613</v>
      </c>
      <c r="B65" s="29" t="s">
        <v>109</v>
      </c>
      <c r="C65" s="47">
        <v>6070</v>
      </c>
      <c r="D65" s="47">
        <v>0</v>
      </c>
      <c r="E65" s="47">
        <v>0</v>
      </c>
      <c r="F65" s="47">
        <v>0</v>
      </c>
      <c r="G65" s="47">
        <f t="shared" si="4"/>
        <v>82776710</v>
      </c>
      <c r="H65" s="47">
        <v>56077815</v>
      </c>
      <c r="I65" s="47">
        <v>19419527</v>
      </c>
      <c r="J65" s="47">
        <v>7279368</v>
      </c>
      <c r="K65" s="47">
        <f t="shared" si="5"/>
        <v>0</v>
      </c>
      <c r="L65" s="47">
        <v>0</v>
      </c>
      <c r="M65" s="47">
        <v>0</v>
      </c>
      <c r="N65" s="47">
        <v>0</v>
      </c>
    </row>
    <row r="66" spans="1:14">
      <c r="A66" s="46">
        <v>615</v>
      </c>
      <c r="B66" s="29" t="s">
        <v>110</v>
      </c>
      <c r="C66" s="47">
        <v>2398</v>
      </c>
      <c r="D66" s="47">
        <v>0</v>
      </c>
      <c r="E66" s="47">
        <v>0</v>
      </c>
      <c r="F66" s="47">
        <v>0</v>
      </c>
      <c r="G66" s="47">
        <f t="shared" si="4"/>
        <v>36958630</v>
      </c>
      <c r="H66" s="47">
        <v>24095347</v>
      </c>
      <c r="I66" s="47">
        <v>8300262</v>
      </c>
      <c r="J66" s="47">
        <v>4563021</v>
      </c>
      <c r="K66" s="47">
        <f t="shared" si="5"/>
        <v>0</v>
      </c>
      <c r="L66" s="47">
        <v>0</v>
      </c>
      <c r="M66" s="47">
        <v>0</v>
      </c>
      <c r="N66" s="47">
        <v>0</v>
      </c>
    </row>
    <row r="67" spans="1:14" ht="30">
      <c r="A67" s="46">
        <v>616</v>
      </c>
      <c r="B67" s="29" t="s">
        <v>111</v>
      </c>
      <c r="C67" s="47">
        <v>5356</v>
      </c>
      <c r="D67" s="47">
        <v>0</v>
      </c>
      <c r="E67" s="47">
        <v>0</v>
      </c>
      <c r="F67" s="47">
        <v>0</v>
      </c>
      <c r="G67" s="47">
        <f t="shared" si="4"/>
        <v>97403153</v>
      </c>
      <c r="H67" s="47">
        <v>53647943</v>
      </c>
      <c r="I67" s="47">
        <v>29925019</v>
      </c>
      <c r="J67" s="47">
        <v>13830191</v>
      </c>
      <c r="K67" s="47">
        <f t="shared" si="5"/>
        <v>0</v>
      </c>
      <c r="L67" s="47">
        <v>0</v>
      </c>
      <c r="M67" s="47">
        <v>0</v>
      </c>
      <c r="N67" s="47">
        <v>0</v>
      </c>
    </row>
    <row r="68" spans="1:14" ht="30">
      <c r="A68" s="46">
        <v>618</v>
      </c>
      <c r="B68" s="29" t="s">
        <v>112</v>
      </c>
      <c r="C68" s="47">
        <v>11813</v>
      </c>
      <c r="D68" s="47">
        <v>0</v>
      </c>
      <c r="E68" s="47">
        <v>0</v>
      </c>
      <c r="F68" s="47">
        <v>0</v>
      </c>
      <c r="G68" s="47">
        <f t="shared" si="4"/>
        <v>231507922</v>
      </c>
      <c r="H68" s="47">
        <v>142013658</v>
      </c>
      <c r="I68" s="47">
        <v>58899350</v>
      </c>
      <c r="J68" s="47">
        <v>30594914</v>
      </c>
      <c r="K68" s="47">
        <f t="shared" si="5"/>
        <v>0</v>
      </c>
      <c r="L68" s="47">
        <v>0</v>
      </c>
      <c r="M68" s="47">
        <v>0</v>
      </c>
      <c r="N68" s="47">
        <v>0</v>
      </c>
    </row>
    <row r="69" spans="1:14">
      <c r="A69" s="46">
        <v>623</v>
      </c>
      <c r="B69" s="29" t="s">
        <v>113</v>
      </c>
      <c r="C69" s="47">
        <v>4176</v>
      </c>
      <c r="D69" s="47">
        <v>0</v>
      </c>
      <c r="E69" s="47">
        <v>0</v>
      </c>
      <c r="F69" s="47">
        <v>0</v>
      </c>
      <c r="G69" s="47">
        <f t="shared" si="4"/>
        <v>78650767</v>
      </c>
      <c r="H69" s="47">
        <v>54007369</v>
      </c>
      <c r="I69" s="47">
        <v>16762857</v>
      </c>
      <c r="J69" s="47">
        <v>7880541</v>
      </c>
      <c r="K69" s="47">
        <f t="shared" si="5"/>
        <v>0</v>
      </c>
      <c r="L69" s="47">
        <v>0</v>
      </c>
      <c r="M69" s="47">
        <v>0</v>
      </c>
      <c r="N69" s="47">
        <v>0</v>
      </c>
    </row>
    <row r="70" spans="1:14" ht="16.5" customHeight="1">
      <c r="A70" s="46">
        <v>624</v>
      </c>
      <c r="B70" s="29" t="s">
        <v>114</v>
      </c>
      <c r="C70" s="47">
        <v>1957</v>
      </c>
      <c r="D70" s="47">
        <v>0</v>
      </c>
      <c r="E70" s="47">
        <v>0</v>
      </c>
      <c r="F70" s="47">
        <v>0</v>
      </c>
      <c r="G70" s="47">
        <f t="shared" si="4"/>
        <v>49480686</v>
      </c>
      <c r="H70" s="47">
        <v>34038000</v>
      </c>
      <c r="I70" s="47">
        <v>7265649</v>
      </c>
      <c r="J70" s="47">
        <v>8177037</v>
      </c>
      <c r="K70" s="47">
        <f t="shared" si="5"/>
        <v>0</v>
      </c>
      <c r="L70" s="47">
        <v>0</v>
      </c>
      <c r="M70" s="47">
        <v>0</v>
      </c>
      <c r="N70" s="47">
        <v>0</v>
      </c>
    </row>
    <row r="71" spans="1:14" ht="16.5" customHeight="1">
      <c r="A71" s="46">
        <v>625</v>
      </c>
      <c r="B71" s="29" t="s">
        <v>115</v>
      </c>
      <c r="C71" s="47">
        <v>3933</v>
      </c>
      <c r="D71" s="47">
        <v>0</v>
      </c>
      <c r="E71" s="47">
        <v>0</v>
      </c>
      <c r="F71" s="47">
        <v>0</v>
      </c>
      <c r="G71" s="47">
        <f t="shared" si="4"/>
        <v>64802028</v>
      </c>
      <c r="H71" s="47">
        <v>40332426</v>
      </c>
      <c r="I71" s="47">
        <v>17558505</v>
      </c>
      <c r="J71" s="47">
        <v>6911097</v>
      </c>
      <c r="K71" s="47">
        <f t="shared" si="5"/>
        <v>0</v>
      </c>
      <c r="L71" s="47">
        <v>0</v>
      </c>
      <c r="M71" s="47">
        <v>0</v>
      </c>
      <c r="N71" s="47">
        <v>0</v>
      </c>
    </row>
    <row r="72" spans="1:14" ht="16.5" customHeight="1">
      <c r="A72" s="46">
        <v>626</v>
      </c>
      <c r="B72" s="29" t="s">
        <v>116</v>
      </c>
      <c r="C72" s="47">
        <v>4790</v>
      </c>
      <c r="D72" s="47">
        <v>0</v>
      </c>
      <c r="E72" s="47">
        <v>0</v>
      </c>
      <c r="F72" s="47">
        <v>0</v>
      </c>
      <c r="G72" s="47">
        <f t="shared" si="4"/>
        <v>66424781</v>
      </c>
      <c r="H72" s="47">
        <v>42172955</v>
      </c>
      <c r="I72" s="47">
        <v>13697619</v>
      </c>
      <c r="J72" s="47">
        <v>10554207</v>
      </c>
      <c r="K72" s="47">
        <f t="shared" si="5"/>
        <v>0</v>
      </c>
      <c r="L72" s="47">
        <v>0</v>
      </c>
      <c r="M72" s="47">
        <v>0</v>
      </c>
      <c r="N72" s="47">
        <v>0</v>
      </c>
    </row>
    <row r="73" spans="1:14">
      <c r="A73" s="46">
        <v>628</v>
      </c>
      <c r="B73" s="29" t="s">
        <v>37</v>
      </c>
      <c r="C73" s="47">
        <v>6489</v>
      </c>
      <c r="D73" s="47">
        <v>0</v>
      </c>
      <c r="E73" s="47">
        <v>0</v>
      </c>
      <c r="F73" s="47">
        <v>0</v>
      </c>
      <c r="G73" s="47">
        <f t="shared" si="4"/>
        <v>119722597</v>
      </c>
      <c r="H73" s="47">
        <v>51169158</v>
      </c>
      <c r="I73" s="47">
        <v>61952340</v>
      </c>
      <c r="J73" s="47">
        <v>6601099</v>
      </c>
      <c r="K73" s="47">
        <f t="shared" si="5"/>
        <v>0</v>
      </c>
      <c r="L73" s="47">
        <v>0</v>
      </c>
      <c r="M73" s="47">
        <v>0</v>
      </c>
      <c r="N73" s="47">
        <v>0</v>
      </c>
    </row>
    <row r="74" spans="1:14" s="1" customFormat="1" ht="18" customHeight="1">
      <c r="A74" s="46">
        <v>630</v>
      </c>
      <c r="B74" s="29" t="s">
        <v>117</v>
      </c>
      <c r="C74" s="47">
        <v>4216</v>
      </c>
      <c r="D74" s="47">
        <v>0</v>
      </c>
      <c r="E74" s="47">
        <v>0</v>
      </c>
      <c r="F74" s="47">
        <v>0</v>
      </c>
      <c r="G74" s="47">
        <f t="shared" si="4"/>
        <v>66023169</v>
      </c>
      <c r="H74" s="47">
        <v>41948166</v>
      </c>
      <c r="I74" s="47">
        <v>12693313</v>
      </c>
      <c r="J74" s="47">
        <v>11381690</v>
      </c>
      <c r="K74" s="47">
        <f t="shared" si="5"/>
        <v>0</v>
      </c>
      <c r="L74" s="47">
        <v>0</v>
      </c>
      <c r="M74" s="47">
        <v>0</v>
      </c>
      <c r="N74" s="47">
        <v>0</v>
      </c>
    </row>
    <row r="75" spans="1:14">
      <c r="A75" s="46">
        <v>631</v>
      </c>
      <c r="B75" s="29" t="s">
        <v>118</v>
      </c>
      <c r="C75" s="47">
        <v>1439</v>
      </c>
      <c r="D75" s="47">
        <v>0</v>
      </c>
      <c r="E75" s="47">
        <v>0</v>
      </c>
      <c r="F75" s="47">
        <v>0</v>
      </c>
      <c r="G75" s="47">
        <f t="shared" si="4"/>
        <v>34331397</v>
      </c>
      <c r="H75" s="47">
        <v>21349416</v>
      </c>
      <c r="I75" s="47">
        <v>5289318</v>
      </c>
      <c r="J75" s="47">
        <v>7692663</v>
      </c>
      <c r="K75" s="47">
        <f t="shared" si="5"/>
        <v>0</v>
      </c>
      <c r="L75" s="47">
        <v>0</v>
      </c>
      <c r="M75" s="47">
        <v>0</v>
      </c>
      <c r="N75" s="47">
        <v>0</v>
      </c>
    </row>
    <row r="76" spans="1:14">
      <c r="A76" s="46">
        <v>632</v>
      </c>
      <c r="B76" s="29" t="s">
        <v>119</v>
      </c>
      <c r="C76" s="47">
        <v>4734</v>
      </c>
      <c r="D76" s="47">
        <v>0</v>
      </c>
      <c r="E76" s="47">
        <v>0</v>
      </c>
      <c r="F76" s="47">
        <v>0</v>
      </c>
      <c r="G76" s="47">
        <f t="shared" si="4"/>
        <v>78547332</v>
      </c>
      <c r="H76" s="47">
        <v>57120018</v>
      </c>
      <c r="I76" s="47">
        <v>16097435</v>
      </c>
      <c r="J76" s="47">
        <v>5329879</v>
      </c>
      <c r="K76" s="47">
        <f t="shared" si="5"/>
        <v>0</v>
      </c>
      <c r="L76" s="47">
        <v>0</v>
      </c>
      <c r="M76" s="47">
        <v>0</v>
      </c>
      <c r="N76" s="47">
        <v>0</v>
      </c>
    </row>
    <row r="77" spans="1:14" ht="30">
      <c r="A77" s="46">
        <v>634</v>
      </c>
      <c r="B77" s="29" t="s">
        <v>120</v>
      </c>
      <c r="C77" s="47">
        <v>5704</v>
      </c>
      <c r="D77" s="47">
        <v>0</v>
      </c>
      <c r="E77" s="47">
        <v>0</v>
      </c>
      <c r="F77" s="47">
        <v>0</v>
      </c>
      <c r="G77" s="47">
        <f t="shared" si="4"/>
        <v>138688700</v>
      </c>
      <c r="H77" s="47">
        <v>82932487</v>
      </c>
      <c r="I77" s="47">
        <v>39285634</v>
      </c>
      <c r="J77" s="47">
        <v>16470579</v>
      </c>
      <c r="K77" s="47">
        <f t="shared" si="5"/>
        <v>0</v>
      </c>
      <c r="L77" s="47">
        <v>0</v>
      </c>
      <c r="M77" s="47">
        <v>0</v>
      </c>
      <c r="N77" s="47">
        <v>0</v>
      </c>
    </row>
    <row r="78" spans="1:14" ht="16.5" customHeight="1">
      <c r="A78" s="46">
        <v>636</v>
      </c>
      <c r="B78" s="29" t="s">
        <v>121</v>
      </c>
      <c r="C78" s="47">
        <v>6566</v>
      </c>
      <c r="D78" s="47">
        <v>0</v>
      </c>
      <c r="E78" s="47">
        <v>0</v>
      </c>
      <c r="F78" s="47">
        <v>0</v>
      </c>
      <c r="G78" s="47">
        <f t="shared" si="4"/>
        <v>141749894</v>
      </c>
      <c r="H78" s="47">
        <v>91881458</v>
      </c>
      <c r="I78" s="47">
        <v>36243088</v>
      </c>
      <c r="J78" s="47">
        <v>13625348</v>
      </c>
      <c r="K78" s="47">
        <f t="shared" si="5"/>
        <v>0</v>
      </c>
      <c r="L78" s="47">
        <v>0</v>
      </c>
      <c r="M78" s="47">
        <v>0</v>
      </c>
      <c r="N78" s="47">
        <v>0</v>
      </c>
    </row>
    <row r="79" spans="1:14">
      <c r="A79" s="46">
        <v>639</v>
      </c>
      <c r="B79" s="29" t="s">
        <v>122</v>
      </c>
      <c r="C79" s="47">
        <v>2193</v>
      </c>
      <c r="D79" s="47">
        <v>0</v>
      </c>
      <c r="E79" s="47">
        <v>0</v>
      </c>
      <c r="F79" s="47">
        <v>0</v>
      </c>
      <c r="G79" s="47">
        <f t="shared" si="4"/>
        <v>46852619</v>
      </c>
      <c r="H79" s="47">
        <v>30834687</v>
      </c>
      <c r="I79" s="47">
        <v>7575404</v>
      </c>
      <c r="J79" s="47">
        <v>8442528</v>
      </c>
      <c r="K79" s="47">
        <f t="shared" si="5"/>
        <v>0</v>
      </c>
      <c r="L79" s="47">
        <v>0</v>
      </c>
      <c r="M79" s="47">
        <v>0</v>
      </c>
      <c r="N79" s="47">
        <v>0</v>
      </c>
    </row>
    <row r="80" spans="1:14" ht="30">
      <c r="A80" s="46">
        <v>640</v>
      </c>
      <c r="B80" s="29" t="s">
        <v>123</v>
      </c>
      <c r="C80" s="47">
        <v>2315</v>
      </c>
      <c r="D80" s="47">
        <v>0</v>
      </c>
      <c r="E80" s="47">
        <v>0</v>
      </c>
      <c r="F80" s="47">
        <v>0</v>
      </c>
      <c r="G80" s="47">
        <f t="shared" si="4"/>
        <v>48914169</v>
      </c>
      <c r="H80" s="47">
        <v>28421711</v>
      </c>
      <c r="I80" s="47">
        <v>7815248</v>
      </c>
      <c r="J80" s="47">
        <v>12677210</v>
      </c>
      <c r="K80" s="47">
        <f t="shared" si="5"/>
        <v>0</v>
      </c>
      <c r="L80" s="47">
        <v>0</v>
      </c>
      <c r="M80" s="47">
        <v>0</v>
      </c>
      <c r="N80" s="47">
        <v>0</v>
      </c>
    </row>
    <row r="81" spans="1:14">
      <c r="A81" s="46">
        <v>641</v>
      </c>
      <c r="B81" s="29" t="s">
        <v>124</v>
      </c>
      <c r="C81" s="47">
        <v>3851</v>
      </c>
      <c r="D81" s="47">
        <v>0</v>
      </c>
      <c r="E81" s="47">
        <v>0</v>
      </c>
      <c r="F81" s="47">
        <v>0</v>
      </c>
      <c r="G81" s="47">
        <f t="shared" si="4"/>
        <v>73117531</v>
      </c>
      <c r="H81" s="47">
        <v>39924981</v>
      </c>
      <c r="I81" s="47">
        <v>22926787</v>
      </c>
      <c r="J81" s="47">
        <v>10265763</v>
      </c>
      <c r="K81" s="47">
        <f t="shared" si="5"/>
        <v>0</v>
      </c>
      <c r="L81" s="47">
        <v>0</v>
      </c>
      <c r="M81" s="47">
        <v>0</v>
      </c>
      <c r="N81" s="47">
        <v>0</v>
      </c>
    </row>
    <row r="82" spans="1:14" ht="30">
      <c r="A82" s="46">
        <v>642</v>
      </c>
      <c r="B82" s="29" t="s">
        <v>125</v>
      </c>
      <c r="C82" s="47">
        <v>6291</v>
      </c>
      <c r="D82" s="47">
        <v>0</v>
      </c>
      <c r="E82" s="47">
        <v>0</v>
      </c>
      <c r="F82" s="47">
        <v>0</v>
      </c>
      <c r="G82" s="47">
        <f t="shared" si="4"/>
        <v>101866911</v>
      </c>
      <c r="H82" s="47">
        <v>71176998</v>
      </c>
      <c r="I82" s="47">
        <v>19952248</v>
      </c>
      <c r="J82" s="47">
        <v>10737665</v>
      </c>
      <c r="K82" s="47">
        <f t="shared" si="5"/>
        <v>0</v>
      </c>
      <c r="L82" s="47">
        <v>0</v>
      </c>
      <c r="M82" s="47">
        <v>0</v>
      </c>
      <c r="N82" s="47">
        <v>0</v>
      </c>
    </row>
    <row r="83" spans="1:14" ht="18" customHeight="1">
      <c r="A83" s="46">
        <v>645</v>
      </c>
      <c r="B83" s="29" t="s">
        <v>126</v>
      </c>
      <c r="C83" s="47">
        <v>2457</v>
      </c>
      <c r="D83" s="47">
        <v>0</v>
      </c>
      <c r="E83" s="47">
        <v>0</v>
      </c>
      <c r="F83" s="47">
        <v>0</v>
      </c>
      <c r="G83" s="47">
        <f t="shared" si="4"/>
        <v>47450492</v>
      </c>
      <c r="H83" s="47">
        <v>30354656</v>
      </c>
      <c r="I83" s="47">
        <v>11908966</v>
      </c>
      <c r="J83" s="47">
        <v>5186870</v>
      </c>
      <c r="K83" s="47">
        <f t="shared" si="5"/>
        <v>0</v>
      </c>
      <c r="L83" s="47">
        <v>0</v>
      </c>
      <c r="M83" s="47">
        <v>0</v>
      </c>
      <c r="N83" s="47">
        <v>0</v>
      </c>
    </row>
    <row r="84" spans="1:14">
      <c r="A84" s="46">
        <v>646</v>
      </c>
      <c r="B84" s="29" t="s">
        <v>127</v>
      </c>
      <c r="C84" s="47">
        <v>3296</v>
      </c>
      <c r="D84" s="47">
        <v>0</v>
      </c>
      <c r="E84" s="47">
        <v>0</v>
      </c>
      <c r="F84" s="47">
        <v>0</v>
      </c>
      <c r="G84" s="47">
        <f t="shared" si="4"/>
        <v>53278800</v>
      </c>
      <c r="H84" s="47">
        <v>32816054</v>
      </c>
      <c r="I84" s="47">
        <v>10068090</v>
      </c>
      <c r="J84" s="47">
        <v>10394656</v>
      </c>
      <c r="K84" s="47">
        <f t="shared" si="5"/>
        <v>0</v>
      </c>
      <c r="L84" s="47">
        <v>0</v>
      </c>
      <c r="M84" s="47">
        <v>0</v>
      </c>
      <c r="N84" s="47">
        <v>0</v>
      </c>
    </row>
    <row r="85" spans="1:14">
      <c r="A85" s="46">
        <v>647</v>
      </c>
      <c r="B85" s="29" t="s">
        <v>128</v>
      </c>
      <c r="C85" s="47">
        <v>13867</v>
      </c>
      <c r="D85" s="47">
        <v>0</v>
      </c>
      <c r="E85" s="47">
        <v>0</v>
      </c>
      <c r="F85" s="47">
        <v>0</v>
      </c>
      <c r="G85" s="47">
        <f t="shared" si="4"/>
        <v>233335472</v>
      </c>
      <c r="H85" s="47">
        <v>151239034</v>
      </c>
      <c r="I85" s="47">
        <v>53693275</v>
      </c>
      <c r="J85" s="47">
        <v>28403163</v>
      </c>
      <c r="K85" s="47">
        <f t="shared" si="5"/>
        <v>0</v>
      </c>
      <c r="L85" s="47">
        <v>0</v>
      </c>
      <c r="M85" s="47">
        <v>0</v>
      </c>
      <c r="N85" s="47">
        <v>0</v>
      </c>
    </row>
    <row r="86" spans="1:14">
      <c r="A86" s="46">
        <v>651</v>
      </c>
      <c r="B86" s="29" t="s">
        <v>38</v>
      </c>
      <c r="C86" s="47">
        <v>2488</v>
      </c>
      <c r="D86" s="47">
        <v>0</v>
      </c>
      <c r="E86" s="47">
        <v>0</v>
      </c>
      <c r="F86" s="47">
        <v>0</v>
      </c>
      <c r="G86" s="47">
        <f t="shared" si="4"/>
        <v>38130337</v>
      </c>
      <c r="H86" s="47">
        <v>26208872</v>
      </c>
      <c r="I86" s="47">
        <v>8223868</v>
      </c>
      <c r="J86" s="47">
        <v>3697597</v>
      </c>
      <c r="K86" s="47">
        <f t="shared" si="5"/>
        <v>0</v>
      </c>
      <c r="L86" s="47">
        <v>0</v>
      </c>
      <c r="M86" s="47">
        <v>0</v>
      </c>
      <c r="N86" s="47">
        <v>0</v>
      </c>
    </row>
    <row r="87" spans="1:14">
      <c r="A87" s="46">
        <v>655</v>
      </c>
      <c r="B87" s="29" t="s">
        <v>130</v>
      </c>
      <c r="C87" s="47">
        <v>1651</v>
      </c>
      <c r="D87" s="47">
        <v>0</v>
      </c>
      <c r="E87" s="47">
        <v>0</v>
      </c>
      <c r="F87" s="47">
        <v>0</v>
      </c>
      <c r="G87" s="47">
        <f t="shared" si="4"/>
        <v>34987885</v>
      </c>
      <c r="H87" s="47">
        <v>16735842</v>
      </c>
      <c r="I87" s="47">
        <v>6473571</v>
      </c>
      <c r="J87" s="47">
        <v>11778472</v>
      </c>
      <c r="K87" s="47">
        <f t="shared" si="5"/>
        <v>0</v>
      </c>
      <c r="L87" s="47">
        <v>0</v>
      </c>
      <c r="M87" s="47">
        <v>0</v>
      </c>
      <c r="N87" s="47">
        <v>0</v>
      </c>
    </row>
    <row r="88" spans="1:14">
      <c r="A88" s="46">
        <v>657</v>
      </c>
      <c r="B88" s="29" t="s">
        <v>39</v>
      </c>
      <c r="C88" s="47">
        <v>5554</v>
      </c>
      <c r="D88" s="47">
        <v>0</v>
      </c>
      <c r="E88" s="47">
        <v>707</v>
      </c>
      <c r="F88" s="47">
        <v>14847</v>
      </c>
      <c r="G88" s="47">
        <f t="shared" si="4"/>
        <v>132170013</v>
      </c>
      <c r="H88" s="47">
        <v>81671392</v>
      </c>
      <c r="I88" s="47">
        <v>38296912</v>
      </c>
      <c r="J88" s="47">
        <v>12201709</v>
      </c>
      <c r="K88" s="47">
        <f t="shared" si="5"/>
        <v>0</v>
      </c>
      <c r="L88" s="47">
        <v>0</v>
      </c>
      <c r="M88" s="47">
        <v>0</v>
      </c>
      <c r="N88" s="47">
        <v>0</v>
      </c>
    </row>
    <row r="89" spans="1:14">
      <c r="A89" s="46">
        <v>662</v>
      </c>
      <c r="B89" s="29" t="s">
        <v>152</v>
      </c>
      <c r="C89" s="47">
        <v>51</v>
      </c>
      <c r="D89" s="47">
        <v>0</v>
      </c>
      <c r="E89" s="47">
        <v>0</v>
      </c>
      <c r="F89" s="47">
        <v>0</v>
      </c>
      <c r="G89" s="47">
        <f t="shared" si="4"/>
        <v>1136453</v>
      </c>
      <c r="H89" s="47">
        <v>603689</v>
      </c>
      <c r="I89" s="47">
        <v>289819</v>
      </c>
      <c r="J89" s="47">
        <v>242945</v>
      </c>
      <c r="K89" s="47">
        <f t="shared" si="5"/>
        <v>0</v>
      </c>
      <c r="L89" s="47">
        <v>0</v>
      </c>
      <c r="M89" s="47">
        <v>0</v>
      </c>
      <c r="N89" s="47">
        <v>0</v>
      </c>
    </row>
    <row r="90" spans="1:14">
      <c r="A90" s="46">
        <v>665</v>
      </c>
      <c r="B90" s="29" t="s">
        <v>153</v>
      </c>
      <c r="C90" s="47">
        <v>354</v>
      </c>
      <c r="D90" s="47">
        <v>0</v>
      </c>
      <c r="E90" s="47">
        <v>354</v>
      </c>
      <c r="F90" s="47">
        <v>4956</v>
      </c>
      <c r="G90" s="47">
        <f t="shared" si="4"/>
        <v>23699732</v>
      </c>
      <c r="H90" s="47">
        <v>14620145</v>
      </c>
      <c r="I90" s="47">
        <v>8383170</v>
      </c>
      <c r="J90" s="47">
        <v>696417</v>
      </c>
      <c r="K90" s="47">
        <f t="shared" si="5"/>
        <v>0</v>
      </c>
      <c r="L90" s="47">
        <v>0</v>
      </c>
      <c r="M90" s="47">
        <v>0</v>
      </c>
      <c r="N90" s="47">
        <v>0</v>
      </c>
    </row>
    <row r="91" spans="1:14" s="35" customFormat="1">
      <c r="A91" s="30"/>
      <c r="B91" s="31" t="s">
        <v>6</v>
      </c>
      <c r="C91" s="42">
        <f t="shared" ref="C91:N91" si="6">SUM(C12:C90)</f>
        <v>473788</v>
      </c>
      <c r="D91" s="42">
        <f t="shared" si="6"/>
        <v>5668</v>
      </c>
      <c r="E91" s="42">
        <f t="shared" si="6"/>
        <v>1061</v>
      </c>
      <c r="F91" s="42">
        <f t="shared" si="6"/>
        <v>19803</v>
      </c>
      <c r="G91" s="42">
        <f t="shared" si="6"/>
        <v>11075986974</v>
      </c>
      <c r="H91" s="42">
        <f t="shared" si="6"/>
        <v>6344532000</v>
      </c>
      <c r="I91" s="42">
        <f t="shared" si="6"/>
        <v>3537348674</v>
      </c>
      <c r="J91" s="42">
        <f t="shared" si="6"/>
        <v>1194106300</v>
      </c>
      <c r="K91" s="42">
        <f t="shared" si="6"/>
        <v>752751539</v>
      </c>
      <c r="L91" s="42">
        <f t="shared" si="6"/>
        <v>126107984</v>
      </c>
      <c r="M91" s="42">
        <f t="shared" si="6"/>
        <v>617745765</v>
      </c>
      <c r="N91" s="42">
        <f t="shared" si="6"/>
        <v>8897790</v>
      </c>
    </row>
    <row r="93" spans="1:14">
      <c r="G93" s="7"/>
      <c r="I93" s="7"/>
      <c r="J93" s="61"/>
      <c r="N93" s="7"/>
    </row>
    <row r="94" spans="1:14">
      <c r="J94" s="7"/>
    </row>
  </sheetData>
  <mergeCells count="16">
    <mergeCell ref="B5:M5"/>
    <mergeCell ref="A1:N1"/>
    <mergeCell ref="A2:N2"/>
    <mergeCell ref="A3:N3"/>
    <mergeCell ref="A7:A10"/>
    <mergeCell ref="B7:B10"/>
    <mergeCell ref="C7:J7"/>
    <mergeCell ref="K7:N7"/>
    <mergeCell ref="D9:E9"/>
    <mergeCell ref="G9:G10"/>
    <mergeCell ref="H9:J9"/>
    <mergeCell ref="K9:K10"/>
    <mergeCell ref="C8:E8"/>
    <mergeCell ref="G8:J8"/>
    <mergeCell ref="K8:N8"/>
    <mergeCell ref="L9:N9"/>
  </mergeCells>
  <pageMargins left="7.874015748031496E-2" right="0" top="0.59055118110236227" bottom="0.39370078740157483" header="0.19685039370078741" footer="0.19685039370078741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CT62"/>
  <sheetViews>
    <sheetView showZeros="0" zoomScale="90" zoomScaleNormal="9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CR62" sqref="D62:CR62"/>
    </sheetView>
  </sheetViews>
  <sheetFormatPr defaultRowHeight="15"/>
  <cols>
    <col min="1" max="1" width="4.5703125" style="80" customWidth="1"/>
    <col min="2" max="2" width="34.5703125" style="78" customWidth="1"/>
    <col min="3" max="3" width="8.28515625" style="78" customWidth="1"/>
    <col min="4" max="4" width="9.28515625" style="79" customWidth="1"/>
    <col min="5" max="5" width="8" style="79" customWidth="1"/>
    <col min="6" max="6" width="7.85546875" style="79" customWidth="1"/>
    <col min="7" max="7" width="6.5703125" style="79" customWidth="1"/>
    <col min="8" max="8" width="11.140625" style="79" customWidth="1"/>
    <col min="9" max="9" width="11" style="79" customWidth="1"/>
    <col min="10" max="10" width="8" style="79" customWidth="1"/>
    <col min="11" max="11" width="7.42578125" style="79" customWidth="1"/>
    <col min="12" max="12" width="9.7109375" style="79" customWidth="1"/>
    <col min="13" max="13" width="7.7109375" style="79" customWidth="1"/>
    <col min="14" max="14" width="8.42578125" style="79" customWidth="1"/>
    <col min="15" max="15" width="6.5703125" style="79" customWidth="1"/>
    <col min="16" max="16" width="8.140625" style="79" bestFit="1" customWidth="1"/>
    <col min="17" max="17" width="10.140625" style="79" customWidth="1"/>
    <col min="18" max="18" width="11.85546875" style="79" customWidth="1"/>
    <col min="19" max="19" width="10.28515625" style="79" customWidth="1"/>
    <col min="20" max="20" width="8.140625" style="79" bestFit="1" customWidth="1"/>
    <col min="21" max="21" width="10.28515625" style="79" customWidth="1"/>
    <col min="22" max="22" width="9.85546875" style="79" customWidth="1"/>
    <col min="23" max="23" width="10.42578125" style="79" customWidth="1"/>
    <col min="24" max="26" width="9" style="79" bestFit="1" customWidth="1"/>
    <col min="27" max="29" width="8.140625" style="79" bestFit="1" customWidth="1"/>
    <col min="30" max="30" width="10.5703125" style="79" customWidth="1"/>
    <col min="31" max="31" width="8.140625" style="79" bestFit="1" customWidth="1"/>
    <col min="32" max="32" width="9" style="79" bestFit="1" customWidth="1"/>
    <col min="33" max="33" width="9.140625" style="79" customWidth="1"/>
    <col min="34" max="34" width="6.28515625" style="79" customWidth="1"/>
    <col min="35" max="35" width="9.7109375" style="79" customWidth="1"/>
    <col min="36" max="37" width="8.42578125" style="79" customWidth="1"/>
    <col min="38" max="38" width="9" style="79" bestFit="1" customWidth="1"/>
    <col min="39" max="39" width="10.28515625" style="79" customWidth="1"/>
    <col min="40" max="40" width="8.140625" style="79" customWidth="1"/>
    <col min="41" max="41" width="6.42578125" style="79" customWidth="1"/>
    <col min="42" max="42" width="8.140625" style="79" bestFit="1" customWidth="1"/>
    <col min="43" max="43" width="8.7109375" style="79" customWidth="1"/>
    <col min="44" max="44" width="7.7109375" style="79" customWidth="1"/>
    <col min="45" max="48" width="8.140625" style="79" bestFit="1" customWidth="1"/>
    <col min="49" max="50" width="7.7109375" style="79" customWidth="1"/>
    <col min="51" max="52" width="8" style="79" customWidth="1"/>
    <col min="53" max="54" width="7.140625" style="79" customWidth="1"/>
    <col min="55" max="55" width="10.28515625" style="79" customWidth="1"/>
    <col min="56" max="56" width="8.140625" style="79" bestFit="1" customWidth="1"/>
    <col min="57" max="57" width="6.7109375" style="79" customWidth="1"/>
    <col min="58" max="58" width="8.140625" style="79" bestFit="1" customWidth="1"/>
    <col min="59" max="60" width="7.28515625" style="79" customWidth="1"/>
    <col min="61" max="66" width="8.140625" style="79" bestFit="1" customWidth="1"/>
    <col min="67" max="67" width="9" style="79" bestFit="1" customWidth="1"/>
    <col min="68" max="68" width="10.85546875" style="79" customWidth="1"/>
    <col min="69" max="69" width="12.140625" style="79" customWidth="1"/>
    <col min="70" max="70" width="8.140625" style="79" bestFit="1" customWidth="1"/>
    <col min="71" max="71" width="10.7109375" style="79" customWidth="1"/>
    <col min="72" max="72" width="10.140625" style="79" customWidth="1"/>
    <col min="73" max="73" width="8.140625" style="79" bestFit="1" customWidth="1"/>
    <col min="74" max="74" width="9" style="79" bestFit="1" customWidth="1"/>
    <col min="75" max="75" width="9.85546875" style="79" customWidth="1"/>
    <col min="76" max="76" width="10.28515625" style="79" customWidth="1"/>
    <col min="77" max="79" width="8.140625" style="79" bestFit="1" customWidth="1"/>
    <col min="80" max="80" width="9.85546875" style="79" customWidth="1"/>
    <col min="81" max="89" width="8.140625" style="79" bestFit="1" customWidth="1"/>
    <col min="90" max="90" width="10.28515625" style="79" customWidth="1"/>
    <col min="91" max="91" width="9" style="79" bestFit="1" customWidth="1"/>
    <col min="92" max="92" width="8.140625" style="79" bestFit="1" customWidth="1"/>
    <col min="93" max="93" width="9.85546875" style="79" customWidth="1"/>
    <col min="94" max="95" width="8.140625" style="79" bestFit="1" customWidth="1"/>
    <col min="96" max="96" width="10.140625" style="79" customWidth="1"/>
    <col min="97" max="97" width="10.42578125" style="114" customWidth="1"/>
    <col min="98" max="98" width="10.28515625" style="114" customWidth="1"/>
    <col min="99" max="99" width="11.140625" style="76" customWidth="1"/>
    <col min="100" max="16384" width="9.140625" style="76"/>
  </cols>
  <sheetData>
    <row r="1" spans="1:98">
      <c r="Y1" s="114" t="s">
        <v>383</v>
      </c>
    </row>
    <row r="2" spans="1:98" ht="14.25" customHeight="1">
      <c r="A2" s="207" t="s">
        <v>387</v>
      </c>
      <c r="B2" s="208" t="s">
        <v>354</v>
      </c>
      <c r="C2" s="208" t="s">
        <v>353</v>
      </c>
      <c r="D2" s="118" t="s">
        <v>352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15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115"/>
      <c r="CT2" s="119"/>
    </row>
    <row r="3" spans="1:98" s="81" customFormat="1" ht="12.75" customHeight="1">
      <c r="A3" s="207"/>
      <c r="B3" s="208"/>
      <c r="C3" s="208"/>
      <c r="D3" s="206">
        <v>1</v>
      </c>
      <c r="E3" s="206"/>
      <c r="F3" s="206">
        <v>2</v>
      </c>
      <c r="G3" s="206"/>
      <c r="H3" s="113">
        <v>4</v>
      </c>
      <c r="I3" s="113">
        <v>6</v>
      </c>
      <c r="J3" s="206">
        <v>9</v>
      </c>
      <c r="K3" s="206"/>
      <c r="L3" s="206">
        <v>100</v>
      </c>
      <c r="M3" s="206"/>
      <c r="N3" s="206">
        <v>103</v>
      </c>
      <c r="O3" s="206"/>
      <c r="P3" s="113">
        <v>104</v>
      </c>
      <c r="Q3" s="113">
        <v>105</v>
      </c>
      <c r="R3" s="113">
        <v>110</v>
      </c>
      <c r="S3" s="113">
        <v>111</v>
      </c>
      <c r="T3" s="113">
        <v>112</v>
      </c>
      <c r="U3" s="113">
        <v>115</v>
      </c>
      <c r="V3" s="113">
        <v>120</v>
      </c>
      <c r="W3" s="113">
        <v>121</v>
      </c>
      <c r="X3" s="113">
        <v>123</v>
      </c>
      <c r="Y3" s="113">
        <v>125</v>
      </c>
      <c r="Z3" s="113">
        <v>126</v>
      </c>
      <c r="AA3" s="113">
        <v>130</v>
      </c>
      <c r="AB3" s="113">
        <v>131</v>
      </c>
      <c r="AC3" s="113">
        <v>132</v>
      </c>
      <c r="AD3" s="113">
        <v>134</v>
      </c>
      <c r="AE3" s="113">
        <v>135</v>
      </c>
      <c r="AF3" s="113">
        <v>140</v>
      </c>
      <c r="AG3" s="206">
        <v>143</v>
      </c>
      <c r="AH3" s="206"/>
      <c r="AI3" s="113">
        <v>145</v>
      </c>
      <c r="AJ3" s="206">
        <v>147</v>
      </c>
      <c r="AK3" s="206"/>
      <c r="AL3" s="113">
        <v>150</v>
      </c>
      <c r="AM3" s="113">
        <v>152</v>
      </c>
      <c r="AN3" s="206">
        <v>170</v>
      </c>
      <c r="AO3" s="206"/>
      <c r="AP3" s="113">
        <v>171</v>
      </c>
      <c r="AQ3" s="206">
        <v>180</v>
      </c>
      <c r="AR3" s="206"/>
      <c r="AS3" s="113">
        <v>182</v>
      </c>
      <c r="AT3" s="113">
        <v>186</v>
      </c>
      <c r="AU3" s="113">
        <v>187</v>
      </c>
      <c r="AV3" s="113">
        <v>190</v>
      </c>
      <c r="AW3" s="206">
        <v>284</v>
      </c>
      <c r="AX3" s="206"/>
      <c r="AY3" s="206">
        <v>300</v>
      </c>
      <c r="AZ3" s="206"/>
      <c r="BA3" s="206">
        <v>313</v>
      </c>
      <c r="BB3" s="206"/>
      <c r="BC3" s="113">
        <v>315</v>
      </c>
      <c r="BD3" s="206">
        <v>326</v>
      </c>
      <c r="BE3" s="206"/>
      <c r="BF3" s="113">
        <v>332</v>
      </c>
      <c r="BG3" s="206">
        <v>338</v>
      </c>
      <c r="BH3" s="206"/>
      <c r="BI3" s="113">
        <v>600</v>
      </c>
      <c r="BJ3" s="113">
        <v>601</v>
      </c>
      <c r="BK3" s="113">
        <v>602</v>
      </c>
      <c r="BL3" s="113">
        <v>603</v>
      </c>
      <c r="BM3" s="113">
        <v>604</v>
      </c>
      <c r="BN3" s="113">
        <v>605</v>
      </c>
      <c r="BO3" s="113">
        <v>607</v>
      </c>
      <c r="BP3" s="113">
        <v>610</v>
      </c>
      <c r="BQ3" s="113">
        <v>611</v>
      </c>
      <c r="BR3" s="113">
        <v>612</v>
      </c>
      <c r="BS3" s="113">
        <v>613</v>
      </c>
      <c r="BT3" s="113">
        <v>615</v>
      </c>
      <c r="BU3" s="113">
        <v>616</v>
      </c>
      <c r="BV3" s="113">
        <v>618</v>
      </c>
      <c r="BW3" s="113">
        <v>623</v>
      </c>
      <c r="BX3" s="113">
        <v>624</v>
      </c>
      <c r="BY3" s="113">
        <v>625</v>
      </c>
      <c r="BZ3" s="113">
        <v>626</v>
      </c>
      <c r="CA3" s="113">
        <v>628</v>
      </c>
      <c r="CB3" s="113">
        <v>630</v>
      </c>
      <c r="CC3" s="113">
        <v>631</v>
      </c>
      <c r="CD3" s="113">
        <v>632</v>
      </c>
      <c r="CE3" s="113">
        <v>634</v>
      </c>
      <c r="CF3" s="113">
        <v>636</v>
      </c>
      <c r="CG3" s="113">
        <v>639</v>
      </c>
      <c r="CH3" s="113">
        <v>640</v>
      </c>
      <c r="CI3" s="113">
        <v>641</v>
      </c>
      <c r="CJ3" s="113">
        <v>642</v>
      </c>
      <c r="CK3" s="113">
        <v>645</v>
      </c>
      <c r="CL3" s="113">
        <v>646</v>
      </c>
      <c r="CM3" s="113">
        <v>647</v>
      </c>
      <c r="CN3" s="113">
        <v>651</v>
      </c>
      <c r="CO3" s="113">
        <v>655</v>
      </c>
      <c r="CP3" s="113">
        <v>657</v>
      </c>
      <c r="CQ3" s="113">
        <v>662</v>
      </c>
      <c r="CR3" s="113">
        <v>665</v>
      </c>
      <c r="CS3" s="209" t="s">
        <v>344</v>
      </c>
      <c r="CT3" s="209" t="s">
        <v>345</v>
      </c>
    </row>
    <row r="4" spans="1:98" s="81" customFormat="1" ht="72" customHeight="1">
      <c r="A4" s="207"/>
      <c r="B4" s="208"/>
      <c r="C4" s="208"/>
      <c r="D4" s="209" t="s">
        <v>44</v>
      </c>
      <c r="E4" s="209"/>
      <c r="F4" s="209" t="s">
        <v>45</v>
      </c>
      <c r="G4" s="209"/>
      <c r="H4" s="112" t="s">
        <v>46</v>
      </c>
      <c r="I4" s="112" t="s">
        <v>47</v>
      </c>
      <c r="J4" s="209" t="s">
        <v>11</v>
      </c>
      <c r="K4" s="209"/>
      <c r="L4" s="209" t="s">
        <v>48</v>
      </c>
      <c r="M4" s="209"/>
      <c r="N4" s="209" t="s">
        <v>49</v>
      </c>
      <c r="O4" s="209"/>
      <c r="P4" s="112" t="s">
        <v>50</v>
      </c>
      <c r="Q4" s="112" t="s">
        <v>51</v>
      </c>
      <c r="R4" s="112" t="s">
        <v>52</v>
      </c>
      <c r="S4" s="112" t="s">
        <v>53</v>
      </c>
      <c r="T4" s="112" t="s">
        <v>54</v>
      </c>
      <c r="U4" s="112" t="s">
        <v>27</v>
      </c>
      <c r="V4" s="112" t="s">
        <v>56</v>
      </c>
      <c r="W4" s="112" t="s">
        <v>15</v>
      </c>
      <c r="X4" s="112" t="s">
        <v>16</v>
      </c>
      <c r="Y4" s="112" t="s">
        <v>57</v>
      </c>
      <c r="Z4" s="112" t="s">
        <v>58</v>
      </c>
      <c r="AA4" s="112" t="s">
        <v>59</v>
      </c>
      <c r="AB4" s="112" t="s">
        <v>60</v>
      </c>
      <c r="AC4" s="112" t="s">
        <v>61</v>
      </c>
      <c r="AD4" s="112" t="s">
        <v>62</v>
      </c>
      <c r="AE4" s="112" t="s">
        <v>63</v>
      </c>
      <c r="AF4" s="112" t="s">
        <v>64</v>
      </c>
      <c r="AG4" s="209" t="s">
        <v>351</v>
      </c>
      <c r="AH4" s="209"/>
      <c r="AI4" s="112" t="s">
        <v>350</v>
      </c>
      <c r="AJ4" s="209" t="s">
        <v>67</v>
      </c>
      <c r="AK4" s="209"/>
      <c r="AL4" s="112" t="s">
        <v>68</v>
      </c>
      <c r="AM4" s="112" t="s">
        <v>17</v>
      </c>
      <c r="AN4" s="209" t="s">
        <v>349</v>
      </c>
      <c r="AO4" s="209"/>
      <c r="AP4" s="112" t="s">
        <v>69</v>
      </c>
      <c r="AQ4" s="209" t="s">
        <v>70</v>
      </c>
      <c r="AR4" s="209"/>
      <c r="AS4" s="112" t="s">
        <v>71</v>
      </c>
      <c r="AT4" s="112" t="s">
        <v>72</v>
      </c>
      <c r="AU4" s="112" t="s">
        <v>73</v>
      </c>
      <c r="AV4" s="112" t="s">
        <v>75</v>
      </c>
      <c r="AW4" s="209" t="s">
        <v>348</v>
      </c>
      <c r="AX4" s="209"/>
      <c r="AY4" s="209" t="s">
        <v>347</v>
      </c>
      <c r="AZ4" s="209"/>
      <c r="BA4" s="209" t="s">
        <v>346</v>
      </c>
      <c r="BB4" s="209"/>
      <c r="BC4" s="112" t="s">
        <v>146</v>
      </c>
      <c r="BD4" s="209" t="s">
        <v>21</v>
      </c>
      <c r="BE4" s="209"/>
      <c r="BF4" s="112" t="s">
        <v>148</v>
      </c>
      <c r="BG4" s="209" t="s">
        <v>151</v>
      </c>
      <c r="BH4" s="209"/>
      <c r="BI4" s="112" t="s">
        <v>99</v>
      </c>
      <c r="BJ4" s="112" t="s">
        <v>100</v>
      </c>
      <c r="BK4" s="112" t="s">
        <v>101</v>
      </c>
      <c r="BL4" s="112" t="s">
        <v>102</v>
      </c>
      <c r="BM4" s="112" t="s">
        <v>103</v>
      </c>
      <c r="BN4" s="112" t="s">
        <v>104</v>
      </c>
      <c r="BO4" s="112" t="s">
        <v>105</v>
      </c>
      <c r="BP4" s="112" t="s">
        <v>106</v>
      </c>
      <c r="BQ4" s="112" t="s">
        <v>107</v>
      </c>
      <c r="BR4" s="112" t="s">
        <v>108</v>
      </c>
      <c r="BS4" s="112" t="s">
        <v>109</v>
      </c>
      <c r="BT4" s="112" t="s">
        <v>110</v>
      </c>
      <c r="BU4" s="112" t="s">
        <v>111</v>
      </c>
      <c r="BV4" s="112" t="s">
        <v>112</v>
      </c>
      <c r="BW4" s="112" t="s">
        <v>113</v>
      </c>
      <c r="BX4" s="112" t="s">
        <v>114</v>
      </c>
      <c r="BY4" s="112" t="s">
        <v>115</v>
      </c>
      <c r="BZ4" s="112" t="s">
        <v>116</v>
      </c>
      <c r="CA4" s="112" t="s">
        <v>37</v>
      </c>
      <c r="CB4" s="112" t="s">
        <v>117</v>
      </c>
      <c r="CC4" s="112" t="s">
        <v>118</v>
      </c>
      <c r="CD4" s="112" t="s">
        <v>119</v>
      </c>
      <c r="CE4" s="112" t="s">
        <v>120</v>
      </c>
      <c r="CF4" s="112" t="s">
        <v>121</v>
      </c>
      <c r="CG4" s="112" t="s">
        <v>122</v>
      </c>
      <c r="CH4" s="112" t="s">
        <v>123</v>
      </c>
      <c r="CI4" s="112" t="s">
        <v>124</v>
      </c>
      <c r="CJ4" s="112" t="s">
        <v>125</v>
      </c>
      <c r="CK4" s="112" t="s">
        <v>126</v>
      </c>
      <c r="CL4" s="112" t="s">
        <v>127</v>
      </c>
      <c r="CM4" s="112" t="s">
        <v>128</v>
      </c>
      <c r="CN4" s="112" t="s">
        <v>38</v>
      </c>
      <c r="CO4" s="112" t="s">
        <v>130</v>
      </c>
      <c r="CP4" s="112" t="s">
        <v>39</v>
      </c>
      <c r="CQ4" s="112" t="s">
        <v>152</v>
      </c>
      <c r="CR4" s="112" t="s">
        <v>153</v>
      </c>
      <c r="CS4" s="209"/>
      <c r="CT4" s="209"/>
    </row>
    <row r="5" spans="1:98" s="91" customFormat="1" ht="23.25" customHeight="1">
      <c r="A5" s="207"/>
      <c r="B5" s="208"/>
      <c r="C5" s="208"/>
      <c r="D5" s="112" t="s">
        <v>344</v>
      </c>
      <c r="E5" s="112" t="s">
        <v>345</v>
      </c>
      <c r="F5" s="112" t="s">
        <v>344</v>
      </c>
      <c r="G5" s="112" t="s">
        <v>345</v>
      </c>
      <c r="H5" s="112" t="s">
        <v>344</v>
      </c>
      <c r="I5" s="112" t="s">
        <v>344</v>
      </c>
      <c r="J5" s="112" t="s">
        <v>344</v>
      </c>
      <c r="K5" s="112" t="s">
        <v>345</v>
      </c>
      <c r="L5" s="112" t="s">
        <v>344</v>
      </c>
      <c r="M5" s="112" t="s">
        <v>345</v>
      </c>
      <c r="N5" s="112" t="s">
        <v>344</v>
      </c>
      <c r="O5" s="112" t="s">
        <v>345</v>
      </c>
      <c r="P5" s="112" t="s">
        <v>344</v>
      </c>
      <c r="Q5" s="112" t="s">
        <v>344</v>
      </c>
      <c r="R5" s="112" t="s">
        <v>344</v>
      </c>
      <c r="S5" s="112" t="s">
        <v>344</v>
      </c>
      <c r="T5" s="112" t="s">
        <v>344</v>
      </c>
      <c r="U5" s="112" t="s">
        <v>344</v>
      </c>
      <c r="V5" s="112" t="s">
        <v>344</v>
      </c>
      <c r="W5" s="112" t="s">
        <v>344</v>
      </c>
      <c r="X5" s="112" t="s">
        <v>344</v>
      </c>
      <c r="Y5" s="112" t="s">
        <v>344</v>
      </c>
      <c r="Z5" s="112" t="s">
        <v>344</v>
      </c>
      <c r="AA5" s="112" t="s">
        <v>344</v>
      </c>
      <c r="AB5" s="112" t="s">
        <v>344</v>
      </c>
      <c r="AC5" s="112" t="s">
        <v>344</v>
      </c>
      <c r="AD5" s="112" t="s">
        <v>344</v>
      </c>
      <c r="AE5" s="112" t="s">
        <v>344</v>
      </c>
      <c r="AF5" s="112" t="s">
        <v>344</v>
      </c>
      <c r="AG5" s="112" t="s">
        <v>344</v>
      </c>
      <c r="AH5" s="112" t="s">
        <v>345</v>
      </c>
      <c r="AI5" s="112" t="s">
        <v>344</v>
      </c>
      <c r="AJ5" s="112" t="s">
        <v>344</v>
      </c>
      <c r="AK5" s="112" t="s">
        <v>345</v>
      </c>
      <c r="AL5" s="112" t="s">
        <v>344</v>
      </c>
      <c r="AM5" s="112" t="s">
        <v>344</v>
      </c>
      <c r="AN5" s="112" t="s">
        <v>344</v>
      </c>
      <c r="AO5" s="112" t="s">
        <v>345</v>
      </c>
      <c r="AP5" s="112" t="s">
        <v>344</v>
      </c>
      <c r="AQ5" s="112" t="s">
        <v>344</v>
      </c>
      <c r="AR5" s="112" t="s">
        <v>345</v>
      </c>
      <c r="AS5" s="112" t="s">
        <v>344</v>
      </c>
      <c r="AT5" s="112" t="s">
        <v>344</v>
      </c>
      <c r="AU5" s="112" t="s">
        <v>344</v>
      </c>
      <c r="AV5" s="112" t="s">
        <v>344</v>
      </c>
      <c r="AW5" s="112" t="s">
        <v>344</v>
      </c>
      <c r="AX5" s="112" t="s">
        <v>345</v>
      </c>
      <c r="AY5" s="112" t="s">
        <v>344</v>
      </c>
      <c r="AZ5" s="112" t="s">
        <v>345</v>
      </c>
      <c r="BA5" s="112" t="s">
        <v>344</v>
      </c>
      <c r="BB5" s="112" t="s">
        <v>345</v>
      </c>
      <c r="BC5" s="112" t="s">
        <v>344</v>
      </c>
      <c r="BD5" s="112" t="s">
        <v>344</v>
      </c>
      <c r="BE5" s="112" t="s">
        <v>345</v>
      </c>
      <c r="BF5" s="112" t="s">
        <v>344</v>
      </c>
      <c r="BG5" s="112" t="s">
        <v>344</v>
      </c>
      <c r="BH5" s="112" t="s">
        <v>345</v>
      </c>
      <c r="BI5" s="112" t="s">
        <v>344</v>
      </c>
      <c r="BJ5" s="112" t="s">
        <v>344</v>
      </c>
      <c r="BK5" s="112" t="s">
        <v>344</v>
      </c>
      <c r="BL5" s="112" t="s">
        <v>344</v>
      </c>
      <c r="BM5" s="112" t="s">
        <v>344</v>
      </c>
      <c r="BN5" s="112" t="s">
        <v>344</v>
      </c>
      <c r="BO5" s="112" t="s">
        <v>344</v>
      </c>
      <c r="BP5" s="112" t="s">
        <v>344</v>
      </c>
      <c r="BQ5" s="112" t="s">
        <v>344</v>
      </c>
      <c r="BR5" s="112" t="s">
        <v>344</v>
      </c>
      <c r="BS5" s="112" t="s">
        <v>344</v>
      </c>
      <c r="BT5" s="112" t="s">
        <v>344</v>
      </c>
      <c r="BU5" s="112" t="s">
        <v>344</v>
      </c>
      <c r="BV5" s="112" t="s">
        <v>344</v>
      </c>
      <c r="BW5" s="112" t="s">
        <v>344</v>
      </c>
      <c r="BX5" s="112" t="s">
        <v>344</v>
      </c>
      <c r="BY5" s="112" t="s">
        <v>344</v>
      </c>
      <c r="BZ5" s="112" t="s">
        <v>344</v>
      </c>
      <c r="CA5" s="112" t="s">
        <v>344</v>
      </c>
      <c r="CB5" s="112" t="s">
        <v>344</v>
      </c>
      <c r="CC5" s="112" t="s">
        <v>344</v>
      </c>
      <c r="CD5" s="112" t="s">
        <v>344</v>
      </c>
      <c r="CE5" s="112" t="s">
        <v>344</v>
      </c>
      <c r="CF5" s="112" t="s">
        <v>344</v>
      </c>
      <c r="CG5" s="112" t="s">
        <v>344</v>
      </c>
      <c r="CH5" s="112" t="s">
        <v>344</v>
      </c>
      <c r="CI5" s="112" t="s">
        <v>344</v>
      </c>
      <c r="CJ5" s="112" t="s">
        <v>344</v>
      </c>
      <c r="CK5" s="112" t="s">
        <v>344</v>
      </c>
      <c r="CL5" s="112" t="s">
        <v>344</v>
      </c>
      <c r="CM5" s="112" t="s">
        <v>344</v>
      </c>
      <c r="CN5" s="112" t="s">
        <v>344</v>
      </c>
      <c r="CO5" s="112" t="s">
        <v>344</v>
      </c>
      <c r="CP5" s="112" t="s">
        <v>344</v>
      </c>
      <c r="CQ5" s="112" t="s">
        <v>344</v>
      </c>
      <c r="CR5" s="112" t="s">
        <v>344</v>
      </c>
      <c r="CS5" s="209"/>
      <c r="CT5" s="209"/>
    </row>
    <row r="6" spans="1:98" ht="11.25" customHeight="1">
      <c r="A6" s="89">
        <v>1</v>
      </c>
      <c r="B6" s="87" t="s">
        <v>343</v>
      </c>
      <c r="C6" s="87" t="s">
        <v>320</v>
      </c>
      <c r="D6" s="116">
        <v>1373</v>
      </c>
      <c r="E6" s="116">
        <v>0</v>
      </c>
      <c r="F6" s="116">
        <v>0</v>
      </c>
      <c r="G6" s="116">
        <v>0</v>
      </c>
      <c r="H6" s="116">
        <v>445</v>
      </c>
      <c r="I6" s="116">
        <v>0</v>
      </c>
      <c r="J6" s="116">
        <v>917</v>
      </c>
      <c r="K6" s="116">
        <v>0</v>
      </c>
      <c r="L6" s="116">
        <v>3362</v>
      </c>
      <c r="M6" s="116">
        <v>0</v>
      </c>
      <c r="N6" s="116">
        <v>0</v>
      </c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116">
        <v>1557</v>
      </c>
      <c r="Y6" s="116">
        <v>6722</v>
      </c>
      <c r="Z6" s="116">
        <v>3988</v>
      </c>
      <c r="AA6" s="116">
        <v>0</v>
      </c>
      <c r="AB6" s="116">
        <v>243</v>
      </c>
      <c r="AC6" s="116">
        <v>0</v>
      </c>
      <c r="AD6" s="116">
        <v>0</v>
      </c>
      <c r="AE6" s="116">
        <v>0</v>
      </c>
      <c r="AF6" s="116">
        <v>1833</v>
      </c>
      <c r="AG6" s="116">
        <v>0</v>
      </c>
      <c r="AH6" s="116">
        <v>0</v>
      </c>
      <c r="AI6" s="116">
        <v>140</v>
      </c>
      <c r="AJ6" s="116">
        <v>0</v>
      </c>
      <c r="AK6" s="116">
        <v>0</v>
      </c>
      <c r="AL6" s="116">
        <v>1016</v>
      </c>
      <c r="AM6" s="116">
        <v>0</v>
      </c>
      <c r="AN6" s="116">
        <v>0</v>
      </c>
      <c r="AO6" s="116">
        <v>0</v>
      </c>
      <c r="AP6" s="116">
        <v>340</v>
      </c>
      <c r="AQ6" s="116">
        <v>0</v>
      </c>
      <c r="AR6" s="116">
        <v>0</v>
      </c>
      <c r="AS6" s="116">
        <v>0</v>
      </c>
      <c r="AT6" s="116">
        <v>0</v>
      </c>
      <c r="AU6" s="116">
        <v>0</v>
      </c>
      <c r="AV6" s="116">
        <v>110</v>
      </c>
      <c r="AW6" s="116">
        <v>0</v>
      </c>
      <c r="AX6" s="116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30</v>
      </c>
      <c r="BG6" s="116">
        <v>0</v>
      </c>
      <c r="BH6" s="116">
        <v>0</v>
      </c>
      <c r="BI6" s="116">
        <v>0</v>
      </c>
      <c r="BJ6" s="116">
        <v>0</v>
      </c>
      <c r="BK6" s="116">
        <v>494</v>
      </c>
      <c r="BL6" s="116">
        <v>0</v>
      </c>
      <c r="BM6" s="116">
        <v>0</v>
      </c>
      <c r="BN6" s="116">
        <v>0</v>
      </c>
      <c r="BO6" s="116">
        <v>1161</v>
      </c>
      <c r="BP6" s="116">
        <v>794</v>
      </c>
      <c r="BQ6" s="116">
        <v>0</v>
      </c>
      <c r="BR6" s="116">
        <v>0</v>
      </c>
      <c r="BS6" s="116">
        <v>0</v>
      </c>
      <c r="BT6" s="116">
        <v>0</v>
      </c>
      <c r="BU6" s="116">
        <v>0</v>
      </c>
      <c r="BV6" s="116">
        <v>917</v>
      </c>
      <c r="BW6" s="116">
        <v>0</v>
      </c>
      <c r="BX6" s="116">
        <v>0</v>
      </c>
      <c r="BY6" s="116">
        <v>0</v>
      </c>
      <c r="BZ6" s="116">
        <v>0</v>
      </c>
      <c r="CA6" s="116">
        <v>556</v>
      </c>
      <c r="CB6" s="116">
        <v>0</v>
      </c>
      <c r="CC6" s="116">
        <v>0</v>
      </c>
      <c r="CD6" s="116">
        <v>0</v>
      </c>
      <c r="CE6" s="116">
        <v>797</v>
      </c>
      <c r="CF6" s="116">
        <v>458</v>
      </c>
      <c r="CG6" s="116">
        <v>0</v>
      </c>
      <c r="CH6" s="116">
        <v>0</v>
      </c>
      <c r="CI6" s="116">
        <v>0</v>
      </c>
      <c r="CJ6" s="116">
        <v>0</v>
      </c>
      <c r="CK6" s="116">
        <v>0</v>
      </c>
      <c r="CL6" s="116">
        <v>0</v>
      </c>
      <c r="CM6" s="116">
        <v>1568</v>
      </c>
      <c r="CN6" s="116">
        <v>0</v>
      </c>
      <c r="CO6" s="116">
        <v>0</v>
      </c>
      <c r="CP6" s="116">
        <v>0</v>
      </c>
      <c r="CQ6" s="116">
        <v>0</v>
      </c>
      <c r="CR6" s="116">
        <v>0</v>
      </c>
      <c r="CS6" s="82">
        <f>D6+F6+H6+I6+J6+L6+N6+P6+Q6+R6+S6+T6+U6+V6+W6+X6+Y6+Z6+AA6+AB6+AC6+AD6+AE6+AF6+AG6+AI6+AJ6+AL6+AM6+AN6+AP6++AQ6+AS6+AT6+AU6+AV6+AW6+AY6+BA6+BC6+BD6+BF6+BG6+BI6+BJ6+BK6+BL6+BM6+BN6+BO6+BP6+BQ6++BR6+BS6+BT6+BU6+BV6+BW6+BX6+BY6+BZ6+CA6+CB6+CC6+CD6+CE6+CF6+CG6+CH6+CI6+CJ6+CK6+CL6+CM6+CN6+CO6+CP6+CQ6+CR6</f>
        <v>28821</v>
      </c>
      <c r="CT6" s="82">
        <f t="shared" ref="CT6:CT62" si="0">E6+G6+K6+M6+O6+AH6+AK6+AO6+AR6+AX6+AZ6+BB6+BE6+BH6</f>
        <v>0</v>
      </c>
    </row>
    <row r="7" spans="1:98" ht="11.25" customHeight="1">
      <c r="A7" s="89">
        <v>2</v>
      </c>
      <c r="B7" s="87" t="s">
        <v>342</v>
      </c>
      <c r="C7" s="87" t="s">
        <v>320</v>
      </c>
      <c r="D7" s="116">
        <v>694</v>
      </c>
      <c r="E7" s="116">
        <v>100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126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756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25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  <c r="AS7" s="116">
        <v>0</v>
      </c>
      <c r="AT7" s="116">
        <v>0</v>
      </c>
      <c r="AU7" s="116">
        <v>0</v>
      </c>
      <c r="AV7" s="116">
        <v>0</v>
      </c>
      <c r="AW7" s="116">
        <v>0</v>
      </c>
      <c r="AX7" s="116">
        <v>0</v>
      </c>
      <c r="AY7" s="116">
        <v>0</v>
      </c>
      <c r="AZ7" s="116">
        <v>0</v>
      </c>
      <c r="BA7" s="116">
        <v>334</v>
      </c>
      <c r="BB7" s="116">
        <v>254</v>
      </c>
      <c r="BC7" s="116">
        <v>0</v>
      </c>
      <c r="BD7" s="116">
        <v>0</v>
      </c>
      <c r="BE7" s="116">
        <v>0</v>
      </c>
      <c r="BF7" s="116">
        <v>0</v>
      </c>
      <c r="BG7" s="116">
        <v>278</v>
      </c>
      <c r="BH7" s="116">
        <v>228</v>
      </c>
      <c r="BI7" s="116">
        <v>0</v>
      </c>
      <c r="BJ7" s="116">
        <v>0</v>
      </c>
      <c r="BK7" s="116">
        <v>0</v>
      </c>
      <c r="BL7" s="116">
        <v>0</v>
      </c>
      <c r="BM7" s="116">
        <v>0</v>
      </c>
      <c r="BN7" s="116">
        <v>0</v>
      </c>
      <c r="BO7" s="116">
        <v>0</v>
      </c>
      <c r="BP7" s="116">
        <v>0</v>
      </c>
      <c r="BQ7" s="116">
        <v>0</v>
      </c>
      <c r="BR7" s="116">
        <v>0</v>
      </c>
      <c r="BS7" s="116">
        <v>0</v>
      </c>
      <c r="BT7" s="116">
        <v>0</v>
      </c>
      <c r="BU7" s="116">
        <v>0</v>
      </c>
      <c r="BV7" s="116">
        <v>0</v>
      </c>
      <c r="BW7" s="116">
        <v>0</v>
      </c>
      <c r="BX7" s="116">
        <v>0</v>
      </c>
      <c r="BY7" s="116">
        <v>0</v>
      </c>
      <c r="BZ7" s="116">
        <v>0</v>
      </c>
      <c r="CA7" s="116">
        <v>0</v>
      </c>
      <c r="CB7" s="116">
        <v>0</v>
      </c>
      <c r="CC7" s="116">
        <v>0</v>
      </c>
      <c r="CD7" s="116">
        <v>0</v>
      </c>
      <c r="CE7" s="116">
        <v>0</v>
      </c>
      <c r="CF7" s="116">
        <v>0</v>
      </c>
      <c r="CG7" s="116">
        <v>0</v>
      </c>
      <c r="CH7" s="116">
        <v>0</v>
      </c>
      <c r="CI7" s="116">
        <v>0</v>
      </c>
      <c r="CJ7" s="116">
        <v>0</v>
      </c>
      <c r="CK7" s="116">
        <v>0</v>
      </c>
      <c r="CL7" s="116">
        <v>0</v>
      </c>
      <c r="CM7" s="116">
        <v>0</v>
      </c>
      <c r="CN7" s="116">
        <v>0</v>
      </c>
      <c r="CO7" s="116">
        <v>0</v>
      </c>
      <c r="CP7" s="116">
        <v>0</v>
      </c>
      <c r="CQ7" s="116">
        <v>0</v>
      </c>
      <c r="CR7" s="116">
        <v>0</v>
      </c>
      <c r="CS7" s="82">
        <f t="shared" ref="CS7:CS62" si="1">D7+F7+H7+I7+J7+L7+N7+P7+Q7+R7+S7+T7+U7+V7+W7+X7+Y7+Z7+AA7+AB7+AC7+AD7+AE7+AF7+AG7+AI7+AJ7+AL7+AM7+AN7+AP7++AQ7+AS7+AT7+AU7+AV7+AW7+AY7+BA7+BC7+BD7+BF7+BG7+BI7+BJ7+BK7+BL7+BM7+BN7+BO7+BP7+BQ7++BR7+BS7+BT7+BU7+BV7+BW7+BX7+BY7+BZ7+CA7+CB7+CC7+CD7+CE7+CF7+CG7+CH7+CI7+CJ7+CK7+CL7+CM7+CN7+CO7+CP7+CQ7+CR7</f>
        <v>2213</v>
      </c>
      <c r="CT7" s="82">
        <f t="shared" si="0"/>
        <v>582</v>
      </c>
    </row>
    <row r="8" spans="1:98" ht="12" customHeight="1">
      <c r="A8" s="90">
        <v>3</v>
      </c>
      <c r="B8" s="87" t="s">
        <v>341</v>
      </c>
      <c r="C8" s="87" t="s">
        <v>320</v>
      </c>
      <c r="D8" s="116">
        <v>1427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764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3220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65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v>0</v>
      </c>
      <c r="AU8" s="116">
        <v>0</v>
      </c>
      <c r="AV8" s="116">
        <v>20</v>
      </c>
      <c r="AW8" s="116">
        <v>0</v>
      </c>
      <c r="AX8" s="116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82</v>
      </c>
      <c r="BD8" s="116">
        <v>0</v>
      </c>
      <c r="BE8" s="116">
        <v>0</v>
      </c>
      <c r="BF8" s="116">
        <v>20</v>
      </c>
      <c r="BG8" s="116">
        <v>0</v>
      </c>
      <c r="BH8" s="116"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v>0</v>
      </c>
      <c r="BP8" s="116"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v>0</v>
      </c>
      <c r="CA8" s="116">
        <v>0</v>
      </c>
      <c r="CB8" s="116">
        <v>0</v>
      </c>
      <c r="CC8" s="116">
        <v>0</v>
      </c>
      <c r="CD8" s="116">
        <v>0</v>
      </c>
      <c r="CE8" s="116">
        <v>0</v>
      </c>
      <c r="CF8" s="116">
        <v>0</v>
      </c>
      <c r="CG8" s="116">
        <v>0</v>
      </c>
      <c r="CH8" s="116">
        <v>0</v>
      </c>
      <c r="CI8" s="116">
        <v>0</v>
      </c>
      <c r="CJ8" s="116">
        <v>0</v>
      </c>
      <c r="CK8" s="116">
        <v>0</v>
      </c>
      <c r="CL8" s="116">
        <v>0</v>
      </c>
      <c r="CM8" s="116">
        <v>0</v>
      </c>
      <c r="CN8" s="116">
        <v>0</v>
      </c>
      <c r="CO8" s="116">
        <v>0</v>
      </c>
      <c r="CP8" s="116">
        <v>0</v>
      </c>
      <c r="CQ8" s="116">
        <v>0</v>
      </c>
      <c r="CR8" s="116">
        <v>0</v>
      </c>
      <c r="CS8" s="82">
        <f t="shared" si="1"/>
        <v>5598</v>
      </c>
      <c r="CT8" s="82">
        <f t="shared" si="0"/>
        <v>0</v>
      </c>
    </row>
    <row r="9" spans="1:98" ht="11.25" customHeight="1">
      <c r="A9" s="89">
        <v>4</v>
      </c>
      <c r="B9" s="87" t="s">
        <v>340</v>
      </c>
      <c r="C9" s="87" t="s">
        <v>320</v>
      </c>
      <c r="D9" s="116">
        <v>1153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931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1215</v>
      </c>
      <c r="Y9" s="116">
        <v>0</v>
      </c>
      <c r="Z9" s="116">
        <v>1423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1054</v>
      </c>
      <c r="AG9" s="116">
        <v>0</v>
      </c>
      <c r="AH9" s="116">
        <v>0</v>
      </c>
      <c r="AI9" s="116">
        <v>50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v>0</v>
      </c>
      <c r="BH9" s="116"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v>945</v>
      </c>
      <c r="BP9" s="116"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v>0</v>
      </c>
      <c r="CI9" s="116">
        <v>0</v>
      </c>
      <c r="CJ9" s="116">
        <v>0</v>
      </c>
      <c r="CK9" s="116">
        <v>0</v>
      </c>
      <c r="CL9" s="116">
        <v>0</v>
      </c>
      <c r="CM9" s="116">
        <v>836</v>
      </c>
      <c r="CN9" s="116">
        <v>0</v>
      </c>
      <c r="CO9" s="116">
        <v>0</v>
      </c>
      <c r="CP9" s="116">
        <v>0</v>
      </c>
      <c r="CQ9" s="116">
        <v>0</v>
      </c>
      <c r="CR9" s="116">
        <v>0</v>
      </c>
      <c r="CS9" s="82">
        <f t="shared" si="1"/>
        <v>7607</v>
      </c>
      <c r="CT9" s="82">
        <f t="shared" si="0"/>
        <v>0</v>
      </c>
    </row>
    <row r="10" spans="1:98" ht="13.5" customHeight="1">
      <c r="A10" s="89">
        <v>5</v>
      </c>
      <c r="B10" s="87" t="s">
        <v>339</v>
      </c>
      <c r="C10" s="87" t="s">
        <v>320</v>
      </c>
      <c r="D10" s="116">
        <v>782</v>
      </c>
      <c r="E10" s="116">
        <v>30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1568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925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65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v>0</v>
      </c>
      <c r="BA10" s="116">
        <v>125</v>
      </c>
      <c r="BB10" s="116">
        <v>25</v>
      </c>
      <c r="BC10" s="116">
        <v>81</v>
      </c>
      <c r="BD10" s="116">
        <v>0</v>
      </c>
      <c r="BE10" s="116">
        <v>0</v>
      </c>
      <c r="BF10" s="116">
        <v>0</v>
      </c>
      <c r="BG10" s="116">
        <v>0</v>
      </c>
      <c r="BH10" s="116"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v>98</v>
      </c>
      <c r="BP10" s="116">
        <v>31</v>
      </c>
      <c r="BQ10" s="116">
        <v>0</v>
      </c>
      <c r="BR10" s="116">
        <v>0</v>
      </c>
      <c r="BS10" s="116">
        <v>0</v>
      </c>
      <c r="BT10" s="116">
        <v>0</v>
      </c>
      <c r="BU10" s="116">
        <v>0</v>
      </c>
      <c r="BV10" s="116">
        <v>96</v>
      </c>
      <c r="BW10" s="116">
        <v>0</v>
      </c>
      <c r="BX10" s="116">
        <v>0</v>
      </c>
      <c r="BY10" s="116">
        <v>0</v>
      </c>
      <c r="BZ10" s="116"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v>0</v>
      </c>
      <c r="CI10" s="116">
        <v>0</v>
      </c>
      <c r="CJ10" s="116">
        <v>0</v>
      </c>
      <c r="CK10" s="116">
        <v>0</v>
      </c>
      <c r="CL10" s="116">
        <v>0</v>
      </c>
      <c r="CM10" s="116">
        <v>0</v>
      </c>
      <c r="CN10" s="116">
        <v>0</v>
      </c>
      <c r="CO10" s="116">
        <v>0</v>
      </c>
      <c r="CP10" s="116">
        <v>0</v>
      </c>
      <c r="CQ10" s="116">
        <v>0</v>
      </c>
      <c r="CR10" s="116">
        <v>0</v>
      </c>
      <c r="CS10" s="82">
        <f t="shared" si="1"/>
        <v>3771</v>
      </c>
      <c r="CT10" s="82">
        <f t="shared" si="0"/>
        <v>55</v>
      </c>
    </row>
    <row r="11" spans="1:98" ht="11.25" customHeight="1">
      <c r="A11" s="90">
        <v>6</v>
      </c>
      <c r="B11" s="87" t="s">
        <v>338</v>
      </c>
      <c r="C11" s="87" t="s">
        <v>320</v>
      </c>
      <c r="D11" s="116">
        <v>674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415</v>
      </c>
      <c r="Y11" s="116">
        <v>1016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v>0</v>
      </c>
      <c r="BH11" s="116"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v>0</v>
      </c>
      <c r="BP11" s="116"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0</v>
      </c>
      <c r="CF11" s="116">
        <v>0</v>
      </c>
      <c r="CG11" s="116">
        <v>0</v>
      </c>
      <c r="CH11" s="116">
        <v>0</v>
      </c>
      <c r="CI11" s="116">
        <v>0</v>
      </c>
      <c r="CJ11" s="116">
        <v>0</v>
      </c>
      <c r="CK11" s="116">
        <v>0</v>
      </c>
      <c r="CL11" s="116">
        <v>0</v>
      </c>
      <c r="CM11" s="116">
        <v>0</v>
      </c>
      <c r="CN11" s="116">
        <v>0</v>
      </c>
      <c r="CO11" s="116">
        <v>0</v>
      </c>
      <c r="CP11" s="116">
        <v>0</v>
      </c>
      <c r="CQ11" s="116">
        <v>0</v>
      </c>
      <c r="CR11" s="116">
        <v>0</v>
      </c>
      <c r="CS11" s="82">
        <f t="shared" si="1"/>
        <v>2105</v>
      </c>
      <c r="CT11" s="82">
        <f t="shared" si="0"/>
        <v>0</v>
      </c>
    </row>
    <row r="12" spans="1:98" ht="11.25" customHeight="1">
      <c r="A12" s="89">
        <v>7</v>
      </c>
      <c r="B12" s="87" t="s">
        <v>337</v>
      </c>
      <c r="C12" s="87" t="s">
        <v>320</v>
      </c>
      <c r="D12" s="116">
        <v>629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840</v>
      </c>
      <c r="O12" s="116">
        <v>10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16">
        <v>25</v>
      </c>
      <c r="BH12" s="116"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v>0</v>
      </c>
      <c r="BP12" s="116"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0</v>
      </c>
      <c r="CF12" s="116">
        <v>0</v>
      </c>
      <c r="CG12" s="116">
        <v>0</v>
      </c>
      <c r="CH12" s="116">
        <v>0</v>
      </c>
      <c r="CI12" s="116">
        <v>0</v>
      </c>
      <c r="CJ12" s="116">
        <v>0</v>
      </c>
      <c r="CK12" s="116">
        <v>0</v>
      </c>
      <c r="CL12" s="116">
        <v>0</v>
      </c>
      <c r="CM12" s="116">
        <v>0</v>
      </c>
      <c r="CN12" s="116">
        <v>0</v>
      </c>
      <c r="CO12" s="116">
        <v>0</v>
      </c>
      <c r="CP12" s="116">
        <v>0</v>
      </c>
      <c r="CQ12" s="116">
        <v>0</v>
      </c>
      <c r="CR12" s="116">
        <v>0</v>
      </c>
      <c r="CS12" s="82">
        <f t="shared" si="1"/>
        <v>1494</v>
      </c>
      <c r="CT12" s="82">
        <f t="shared" si="0"/>
        <v>10</v>
      </c>
    </row>
    <row r="13" spans="1:98" ht="11.25" customHeight="1">
      <c r="A13" s="89">
        <v>8</v>
      </c>
      <c r="B13" s="87" t="s">
        <v>336</v>
      </c>
      <c r="C13" s="87" t="s">
        <v>320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65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16">
        <v>100</v>
      </c>
      <c r="BH13" s="116"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v>0</v>
      </c>
      <c r="BP13" s="116"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0</v>
      </c>
      <c r="CF13" s="116">
        <v>0</v>
      </c>
      <c r="CG13" s="116">
        <v>0</v>
      </c>
      <c r="CH13" s="116">
        <v>0</v>
      </c>
      <c r="CI13" s="116">
        <v>0</v>
      </c>
      <c r="CJ13" s="116">
        <v>0</v>
      </c>
      <c r="CK13" s="116">
        <v>0</v>
      </c>
      <c r="CL13" s="116">
        <v>0</v>
      </c>
      <c r="CM13" s="116">
        <v>0</v>
      </c>
      <c r="CN13" s="116">
        <v>0</v>
      </c>
      <c r="CO13" s="116">
        <v>0</v>
      </c>
      <c r="CP13" s="116">
        <v>0</v>
      </c>
      <c r="CQ13" s="116">
        <v>0</v>
      </c>
      <c r="CR13" s="116">
        <v>0</v>
      </c>
      <c r="CS13" s="82">
        <f t="shared" si="1"/>
        <v>165</v>
      </c>
      <c r="CT13" s="82">
        <f t="shared" si="0"/>
        <v>0</v>
      </c>
    </row>
    <row r="14" spans="1:98" ht="11.25" customHeight="1">
      <c r="A14" s="90">
        <v>9</v>
      </c>
      <c r="B14" s="87" t="s">
        <v>335</v>
      </c>
      <c r="C14" s="87" t="s">
        <v>297</v>
      </c>
      <c r="D14" s="116">
        <v>1456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1151</v>
      </c>
      <c r="T14" s="116">
        <v>0</v>
      </c>
      <c r="U14" s="116">
        <v>266</v>
      </c>
      <c r="V14" s="116">
        <v>1323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1492</v>
      </c>
      <c r="AG14" s="116">
        <v>0</v>
      </c>
      <c r="AH14" s="116">
        <v>0</v>
      </c>
      <c r="AI14" s="116">
        <v>0</v>
      </c>
      <c r="AJ14" s="116">
        <v>100</v>
      </c>
      <c r="AK14" s="116">
        <v>0</v>
      </c>
      <c r="AL14" s="116">
        <v>496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v>0</v>
      </c>
      <c r="BH14" s="116">
        <v>0</v>
      </c>
      <c r="BI14" s="116">
        <v>233</v>
      </c>
      <c r="BJ14" s="116">
        <v>883</v>
      </c>
      <c r="BK14" s="116">
        <v>681</v>
      </c>
      <c r="BL14" s="116">
        <v>405</v>
      </c>
      <c r="BM14" s="116">
        <v>276</v>
      </c>
      <c r="BN14" s="116">
        <v>424</v>
      </c>
      <c r="BO14" s="116">
        <v>1120</v>
      </c>
      <c r="BP14" s="116">
        <v>668</v>
      </c>
      <c r="BQ14" s="116">
        <v>376</v>
      </c>
      <c r="BR14" s="116">
        <v>539</v>
      </c>
      <c r="BS14" s="116">
        <v>829</v>
      </c>
      <c r="BT14" s="116">
        <v>375</v>
      </c>
      <c r="BU14" s="116">
        <v>543</v>
      </c>
      <c r="BV14" s="116">
        <v>887</v>
      </c>
      <c r="BW14" s="116">
        <v>410</v>
      </c>
      <c r="BX14" s="116">
        <v>275</v>
      </c>
      <c r="BY14" s="116">
        <v>576</v>
      </c>
      <c r="BZ14" s="116">
        <v>1070</v>
      </c>
      <c r="CA14" s="116">
        <v>266</v>
      </c>
      <c r="CB14" s="116">
        <v>707</v>
      </c>
      <c r="CC14" s="116">
        <v>131</v>
      </c>
      <c r="CD14" s="116">
        <v>519</v>
      </c>
      <c r="CE14" s="116">
        <v>336</v>
      </c>
      <c r="CF14" s="116">
        <v>719</v>
      </c>
      <c r="CG14" s="116">
        <v>323</v>
      </c>
      <c r="CH14" s="116">
        <v>589</v>
      </c>
      <c r="CI14" s="116">
        <v>518</v>
      </c>
      <c r="CJ14" s="116">
        <v>564</v>
      </c>
      <c r="CK14" s="116">
        <v>473</v>
      </c>
      <c r="CL14" s="116">
        <v>462</v>
      </c>
      <c r="CM14" s="116">
        <v>361</v>
      </c>
      <c r="CN14" s="116">
        <v>527</v>
      </c>
      <c r="CO14" s="116">
        <v>316</v>
      </c>
      <c r="CP14" s="116">
        <v>615</v>
      </c>
      <c r="CQ14" s="116">
        <v>0</v>
      </c>
      <c r="CR14" s="116">
        <v>0</v>
      </c>
      <c r="CS14" s="82">
        <f t="shared" si="1"/>
        <v>24280</v>
      </c>
      <c r="CT14" s="82">
        <f t="shared" si="0"/>
        <v>0</v>
      </c>
    </row>
    <row r="15" spans="1:98" ht="11.25" customHeight="1">
      <c r="A15" s="89">
        <v>10</v>
      </c>
      <c r="B15" s="87" t="s">
        <v>334</v>
      </c>
      <c r="C15" s="87" t="s">
        <v>320</v>
      </c>
      <c r="D15" s="116">
        <v>148</v>
      </c>
      <c r="E15" s="116">
        <v>0</v>
      </c>
      <c r="F15" s="116">
        <v>0</v>
      </c>
      <c r="G15" s="116">
        <v>0</v>
      </c>
      <c r="H15" s="116">
        <v>313</v>
      </c>
      <c r="I15" s="116">
        <v>0</v>
      </c>
      <c r="J15" s="116">
        <v>0</v>
      </c>
      <c r="K15" s="116">
        <v>0</v>
      </c>
      <c r="L15" s="116">
        <v>995</v>
      </c>
      <c r="M15" s="116">
        <v>0</v>
      </c>
      <c r="N15" s="116">
        <v>1999</v>
      </c>
      <c r="O15" s="116">
        <v>0</v>
      </c>
      <c r="P15" s="116">
        <v>5205</v>
      </c>
      <c r="Q15" s="116">
        <v>0</v>
      </c>
      <c r="R15" s="116">
        <v>0</v>
      </c>
      <c r="S15" s="116">
        <v>0</v>
      </c>
      <c r="T15" s="116">
        <v>587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443</v>
      </c>
      <c r="AA15" s="116">
        <v>0</v>
      </c>
      <c r="AB15" s="116">
        <v>851</v>
      </c>
      <c r="AC15" s="116">
        <v>623</v>
      </c>
      <c r="AD15" s="116">
        <v>0</v>
      </c>
      <c r="AE15" s="116">
        <v>1798</v>
      </c>
      <c r="AF15" s="116">
        <v>517</v>
      </c>
      <c r="AG15" s="116">
        <v>90</v>
      </c>
      <c r="AH15" s="116">
        <v>0</v>
      </c>
      <c r="AI15" s="116">
        <v>55</v>
      </c>
      <c r="AJ15" s="116">
        <v>0</v>
      </c>
      <c r="AK15" s="116">
        <v>0</v>
      </c>
      <c r="AL15" s="116">
        <v>1162</v>
      </c>
      <c r="AM15" s="116">
        <v>130</v>
      </c>
      <c r="AN15" s="116">
        <v>0</v>
      </c>
      <c r="AO15" s="116">
        <v>0</v>
      </c>
      <c r="AP15" s="116">
        <v>1946</v>
      </c>
      <c r="AQ15" s="116">
        <v>0</v>
      </c>
      <c r="AR15" s="116">
        <v>0</v>
      </c>
      <c r="AS15" s="116">
        <v>0</v>
      </c>
      <c r="AT15" s="116">
        <v>0</v>
      </c>
      <c r="AU15" s="116">
        <v>0</v>
      </c>
      <c r="AV15" s="116">
        <v>165</v>
      </c>
      <c r="AW15" s="116">
        <v>0</v>
      </c>
      <c r="AX15" s="116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243</v>
      </c>
      <c r="BD15" s="116">
        <v>0</v>
      </c>
      <c r="BE15" s="116">
        <v>0</v>
      </c>
      <c r="BF15" s="116">
        <v>30</v>
      </c>
      <c r="BG15" s="116">
        <v>0</v>
      </c>
      <c r="BH15" s="116">
        <v>0</v>
      </c>
      <c r="BI15" s="116">
        <v>510</v>
      </c>
      <c r="BJ15" s="116">
        <v>2250</v>
      </c>
      <c r="BK15" s="116">
        <v>764</v>
      </c>
      <c r="BL15" s="116">
        <v>1240</v>
      </c>
      <c r="BM15" s="116">
        <v>921</v>
      </c>
      <c r="BN15" s="116">
        <v>744</v>
      </c>
      <c r="BO15" s="116">
        <v>1732</v>
      </c>
      <c r="BP15" s="116">
        <v>371</v>
      </c>
      <c r="BQ15" s="116">
        <v>613</v>
      </c>
      <c r="BR15" s="116">
        <v>806</v>
      </c>
      <c r="BS15" s="116">
        <v>2028</v>
      </c>
      <c r="BT15" s="116">
        <v>657</v>
      </c>
      <c r="BU15" s="116">
        <v>1614</v>
      </c>
      <c r="BV15" s="116">
        <v>1354</v>
      </c>
      <c r="BW15" s="116">
        <v>751</v>
      </c>
      <c r="BX15" s="116">
        <v>587</v>
      </c>
      <c r="BY15" s="116">
        <v>1397</v>
      </c>
      <c r="BZ15" s="116">
        <v>1362</v>
      </c>
      <c r="CA15" s="116">
        <v>830</v>
      </c>
      <c r="CB15" s="116">
        <v>1220</v>
      </c>
      <c r="CC15" s="116">
        <v>561</v>
      </c>
      <c r="CD15" s="116">
        <v>1195</v>
      </c>
      <c r="CE15" s="116">
        <v>839</v>
      </c>
      <c r="CF15" s="116">
        <v>1448</v>
      </c>
      <c r="CG15" s="116">
        <v>712</v>
      </c>
      <c r="CH15" s="116">
        <v>505</v>
      </c>
      <c r="CI15" s="116">
        <v>996</v>
      </c>
      <c r="CJ15" s="116">
        <v>2598</v>
      </c>
      <c r="CK15" s="116">
        <v>820</v>
      </c>
      <c r="CL15" s="116">
        <v>906</v>
      </c>
      <c r="CM15" s="116">
        <v>551</v>
      </c>
      <c r="CN15" s="116">
        <v>684</v>
      </c>
      <c r="CO15" s="116">
        <v>561</v>
      </c>
      <c r="CP15" s="116">
        <v>1378</v>
      </c>
      <c r="CQ15" s="116">
        <v>0</v>
      </c>
      <c r="CR15" s="116">
        <v>0</v>
      </c>
      <c r="CS15" s="82">
        <f t="shared" si="1"/>
        <v>52805</v>
      </c>
      <c r="CT15" s="82">
        <f t="shared" si="0"/>
        <v>0</v>
      </c>
    </row>
    <row r="16" spans="1:98" ht="11.25" customHeight="1">
      <c r="A16" s="89">
        <v>11</v>
      </c>
      <c r="B16" s="87" t="s">
        <v>333</v>
      </c>
      <c r="C16" s="87" t="s">
        <v>297</v>
      </c>
      <c r="D16" s="116">
        <v>727</v>
      </c>
      <c r="E16" s="116">
        <v>120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1322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99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1513</v>
      </c>
      <c r="AM16" s="116">
        <v>0</v>
      </c>
      <c r="AN16" s="116">
        <v>0</v>
      </c>
      <c r="AO16" s="116">
        <v>0</v>
      </c>
      <c r="AP16" s="116">
        <v>0</v>
      </c>
      <c r="AQ16" s="116">
        <v>613</v>
      </c>
      <c r="AR16" s="116">
        <v>150</v>
      </c>
      <c r="AS16" s="116"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16">
        <v>0</v>
      </c>
      <c r="BH16" s="116">
        <v>0</v>
      </c>
      <c r="BI16" s="116">
        <v>0</v>
      </c>
      <c r="BJ16" s="116">
        <v>59</v>
      </c>
      <c r="BK16" s="116">
        <v>0</v>
      </c>
      <c r="BL16" s="116">
        <v>18</v>
      </c>
      <c r="BM16" s="116">
        <v>0</v>
      </c>
      <c r="BN16" s="116">
        <v>0</v>
      </c>
      <c r="BO16" s="116">
        <v>591</v>
      </c>
      <c r="BP16" s="116">
        <v>136</v>
      </c>
      <c r="BQ16" s="116">
        <v>0</v>
      </c>
      <c r="BR16" s="116">
        <v>0</v>
      </c>
      <c r="BS16" s="116">
        <v>0</v>
      </c>
      <c r="BT16" s="116">
        <v>0</v>
      </c>
      <c r="BU16" s="116">
        <v>0</v>
      </c>
      <c r="BV16" s="116">
        <v>180</v>
      </c>
      <c r="BW16" s="116">
        <v>0</v>
      </c>
      <c r="BX16" s="116">
        <v>0</v>
      </c>
      <c r="BY16" s="116">
        <v>0</v>
      </c>
      <c r="BZ16" s="116">
        <v>0</v>
      </c>
      <c r="CA16" s="116">
        <v>173</v>
      </c>
      <c r="CB16" s="116">
        <v>0</v>
      </c>
      <c r="CC16" s="116">
        <v>0</v>
      </c>
      <c r="CD16" s="116">
        <v>17</v>
      </c>
      <c r="CE16" s="116">
        <v>45</v>
      </c>
      <c r="CF16" s="116">
        <v>79</v>
      </c>
      <c r="CG16" s="116">
        <v>0</v>
      </c>
      <c r="CH16" s="116">
        <v>0</v>
      </c>
      <c r="CI16" s="116">
        <v>0</v>
      </c>
      <c r="CJ16" s="116">
        <v>14</v>
      </c>
      <c r="CK16" s="116">
        <v>0</v>
      </c>
      <c r="CL16" s="116">
        <v>0</v>
      </c>
      <c r="CM16" s="116">
        <v>331</v>
      </c>
      <c r="CN16" s="116">
        <v>0</v>
      </c>
      <c r="CO16" s="116">
        <v>0</v>
      </c>
      <c r="CP16" s="116">
        <v>0</v>
      </c>
      <c r="CQ16" s="116">
        <v>0</v>
      </c>
      <c r="CR16" s="116">
        <v>0</v>
      </c>
      <c r="CS16" s="82">
        <f t="shared" si="1"/>
        <v>5917</v>
      </c>
      <c r="CT16" s="82">
        <f t="shared" si="0"/>
        <v>270</v>
      </c>
    </row>
    <row r="17" spans="1:98" ht="26.25" customHeight="1">
      <c r="A17" s="90">
        <v>12</v>
      </c>
      <c r="B17" s="87" t="s">
        <v>332</v>
      </c>
      <c r="C17" s="87" t="s">
        <v>320</v>
      </c>
      <c r="D17" s="116">
        <v>1240</v>
      </c>
      <c r="E17" s="116">
        <v>10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1775</v>
      </c>
      <c r="M17" s="116">
        <v>30</v>
      </c>
      <c r="N17" s="116">
        <v>1506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2909</v>
      </c>
      <c r="Z17" s="116">
        <v>1860</v>
      </c>
      <c r="AA17" s="116">
        <v>0</v>
      </c>
      <c r="AB17" s="116">
        <v>235</v>
      </c>
      <c r="AC17" s="116">
        <v>0</v>
      </c>
      <c r="AD17" s="116">
        <v>0</v>
      </c>
      <c r="AE17" s="116">
        <v>0</v>
      </c>
      <c r="AF17" s="116">
        <v>1164</v>
      </c>
      <c r="AG17" s="116">
        <v>0</v>
      </c>
      <c r="AH17" s="116">
        <v>0</v>
      </c>
      <c r="AI17" s="116">
        <v>45</v>
      </c>
      <c r="AJ17" s="116">
        <v>0</v>
      </c>
      <c r="AK17" s="116">
        <v>0</v>
      </c>
      <c r="AL17" s="116">
        <v>451</v>
      </c>
      <c r="AM17" s="116">
        <v>0</v>
      </c>
      <c r="AN17" s="116">
        <v>1012</v>
      </c>
      <c r="AO17" s="116">
        <v>305</v>
      </c>
      <c r="AP17" s="116">
        <v>0</v>
      </c>
      <c r="AQ17" s="116">
        <v>0</v>
      </c>
      <c r="AR17" s="116">
        <v>0</v>
      </c>
      <c r="AS17" s="116">
        <v>0</v>
      </c>
      <c r="AT17" s="116">
        <v>0</v>
      </c>
      <c r="AU17" s="116">
        <v>0</v>
      </c>
      <c r="AV17" s="116">
        <v>0</v>
      </c>
      <c r="AW17" s="116">
        <v>444</v>
      </c>
      <c r="AX17" s="116">
        <v>200</v>
      </c>
      <c r="AY17" s="116">
        <v>0</v>
      </c>
      <c r="AZ17" s="116">
        <v>0</v>
      </c>
      <c r="BA17" s="116">
        <v>60</v>
      </c>
      <c r="BB17" s="116">
        <v>60</v>
      </c>
      <c r="BC17" s="116">
        <v>0</v>
      </c>
      <c r="BD17" s="116">
        <v>0</v>
      </c>
      <c r="BE17" s="116">
        <v>0</v>
      </c>
      <c r="BF17" s="116">
        <v>0</v>
      </c>
      <c r="BG17" s="116">
        <v>0</v>
      </c>
      <c r="BH17" s="116"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v>873</v>
      </c>
      <c r="BP17" s="116">
        <v>102</v>
      </c>
      <c r="BQ17" s="116">
        <v>0</v>
      </c>
      <c r="BR17" s="116">
        <v>0</v>
      </c>
      <c r="BS17" s="116">
        <v>0</v>
      </c>
      <c r="BT17" s="116">
        <v>0</v>
      </c>
      <c r="BU17" s="116">
        <v>0</v>
      </c>
      <c r="BV17" s="116">
        <v>1018</v>
      </c>
      <c r="BW17" s="116">
        <v>0</v>
      </c>
      <c r="BX17" s="116">
        <v>0</v>
      </c>
      <c r="BY17" s="116">
        <v>0</v>
      </c>
      <c r="BZ17" s="116">
        <v>188</v>
      </c>
      <c r="CA17" s="116">
        <v>383</v>
      </c>
      <c r="CB17" s="116">
        <v>0</v>
      </c>
      <c r="CC17" s="116">
        <v>0</v>
      </c>
      <c r="CD17" s="116">
        <v>262</v>
      </c>
      <c r="CE17" s="116">
        <v>361</v>
      </c>
      <c r="CF17" s="116">
        <v>297</v>
      </c>
      <c r="CG17" s="116">
        <v>0</v>
      </c>
      <c r="CH17" s="116">
        <v>0</v>
      </c>
      <c r="CI17" s="116">
        <v>0</v>
      </c>
      <c r="CJ17" s="116">
        <v>428</v>
      </c>
      <c r="CK17" s="116">
        <v>0</v>
      </c>
      <c r="CL17" s="116">
        <v>0</v>
      </c>
      <c r="CM17" s="116">
        <v>1144</v>
      </c>
      <c r="CN17" s="116">
        <v>0</v>
      </c>
      <c r="CO17" s="116">
        <v>0</v>
      </c>
      <c r="CP17" s="116">
        <v>0</v>
      </c>
      <c r="CQ17" s="116">
        <v>0</v>
      </c>
      <c r="CR17" s="116">
        <v>0</v>
      </c>
      <c r="CS17" s="82">
        <f t="shared" si="1"/>
        <v>17757</v>
      </c>
      <c r="CT17" s="82">
        <f t="shared" si="0"/>
        <v>605</v>
      </c>
    </row>
    <row r="18" spans="1:98" ht="24">
      <c r="A18" s="89">
        <v>13</v>
      </c>
      <c r="B18" s="87" t="s">
        <v>331</v>
      </c>
      <c r="C18" s="87" t="s">
        <v>320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545</v>
      </c>
      <c r="AG18" s="116">
        <v>0</v>
      </c>
      <c r="AH18" s="116">
        <v>0</v>
      </c>
      <c r="AI18" s="116">
        <v>60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/>
      <c r="AP18" s="116">
        <v>0</v>
      </c>
      <c r="AQ18" s="116">
        <v>0</v>
      </c>
      <c r="AR18" s="116">
        <v>0</v>
      </c>
      <c r="AS18" s="116"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6">
        <v>0</v>
      </c>
      <c r="BH18" s="116"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0</v>
      </c>
      <c r="CF18" s="116">
        <v>0</v>
      </c>
      <c r="CG18" s="116">
        <v>0</v>
      </c>
      <c r="CH18" s="116">
        <v>0</v>
      </c>
      <c r="CI18" s="116">
        <v>0</v>
      </c>
      <c r="CJ18" s="116">
        <v>0</v>
      </c>
      <c r="CK18" s="116">
        <v>0</v>
      </c>
      <c r="CL18" s="116">
        <v>0</v>
      </c>
      <c r="CM18" s="116">
        <v>0</v>
      </c>
      <c r="CN18" s="116">
        <v>0</v>
      </c>
      <c r="CO18" s="116">
        <v>0</v>
      </c>
      <c r="CP18" s="116">
        <v>0</v>
      </c>
      <c r="CQ18" s="116">
        <v>0</v>
      </c>
      <c r="CR18" s="116">
        <v>0</v>
      </c>
      <c r="CS18" s="82">
        <f t="shared" si="1"/>
        <v>605</v>
      </c>
      <c r="CT18" s="82">
        <f t="shared" si="0"/>
        <v>0</v>
      </c>
    </row>
    <row r="19" spans="1:98" ht="12.75" customHeight="1">
      <c r="A19" s="89">
        <v>14</v>
      </c>
      <c r="B19" s="87" t="s">
        <v>309</v>
      </c>
      <c r="C19" s="87" t="s">
        <v>320</v>
      </c>
      <c r="D19" s="116">
        <v>2420</v>
      </c>
      <c r="E19" s="116">
        <v>32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1449</v>
      </c>
      <c r="M19" s="116">
        <v>11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2120</v>
      </c>
      <c r="Y19" s="116">
        <v>0</v>
      </c>
      <c r="Z19" s="116">
        <v>2157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1079</v>
      </c>
      <c r="AG19" s="116">
        <v>110</v>
      </c>
      <c r="AH19" s="116">
        <v>10</v>
      </c>
      <c r="AI19" s="116">
        <v>90</v>
      </c>
      <c r="AJ19" s="116">
        <v>0</v>
      </c>
      <c r="AK19" s="116">
        <v>0</v>
      </c>
      <c r="AL19" s="116">
        <v>598</v>
      </c>
      <c r="AM19" s="116">
        <v>0</v>
      </c>
      <c r="AN19" s="116">
        <v>0</v>
      </c>
      <c r="AO19" s="116"/>
      <c r="AP19" s="116">
        <v>0</v>
      </c>
      <c r="AQ19" s="116">
        <v>0</v>
      </c>
      <c r="AR19" s="116">
        <v>0</v>
      </c>
      <c r="AS19" s="116">
        <v>0</v>
      </c>
      <c r="AT19" s="116">
        <v>0</v>
      </c>
      <c r="AU19" s="116">
        <v>0</v>
      </c>
      <c r="AV19" s="116">
        <v>0</v>
      </c>
      <c r="AW19" s="116">
        <v>200</v>
      </c>
      <c r="AX19" s="116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16">
        <v>0</v>
      </c>
      <c r="BH19" s="116"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719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0</v>
      </c>
      <c r="BV19" s="116">
        <v>719</v>
      </c>
      <c r="BW19" s="116">
        <v>0</v>
      </c>
      <c r="BX19" s="116">
        <v>0</v>
      </c>
      <c r="BY19" s="116">
        <v>0</v>
      </c>
      <c r="BZ19" s="116"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0</v>
      </c>
      <c r="CH19" s="116">
        <v>0</v>
      </c>
      <c r="CI19" s="116">
        <v>0</v>
      </c>
      <c r="CJ19" s="116">
        <v>0</v>
      </c>
      <c r="CK19" s="116">
        <v>0</v>
      </c>
      <c r="CL19" s="116">
        <v>0</v>
      </c>
      <c r="CM19" s="116">
        <v>658</v>
      </c>
      <c r="CN19" s="116">
        <v>0</v>
      </c>
      <c r="CO19" s="116">
        <v>0</v>
      </c>
      <c r="CP19" s="116">
        <v>0</v>
      </c>
      <c r="CQ19" s="116">
        <v>0</v>
      </c>
      <c r="CR19" s="116">
        <v>0</v>
      </c>
      <c r="CS19" s="82">
        <f t="shared" si="1"/>
        <v>12319</v>
      </c>
      <c r="CT19" s="82">
        <f t="shared" si="0"/>
        <v>53</v>
      </c>
    </row>
    <row r="20" spans="1:98" ht="12.75" customHeight="1">
      <c r="A20" s="90">
        <v>15</v>
      </c>
      <c r="B20" s="87" t="s">
        <v>330</v>
      </c>
      <c r="C20" s="87" t="s">
        <v>320</v>
      </c>
      <c r="D20" s="116">
        <v>740</v>
      </c>
      <c r="E20" s="116">
        <v>36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1384</v>
      </c>
      <c r="M20" s="116">
        <v>38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1196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35</v>
      </c>
      <c r="AJ20" s="116">
        <v>175</v>
      </c>
      <c r="AK20" s="116">
        <v>25</v>
      </c>
      <c r="AL20" s="116">
        <v>0</v>
      </c>
      <c r="AM20" s="116">
        <v>0</v>
      </c>
      <c r="AN20" s="116">
        <v>305</v>
      </c>
      <c r="AO20" s="116">
        <v>125</v>
      </c>
      <c r="AP20" s="116">
        <v>0</v>
      </c>
      <c r="AQ20" s="116">
        <v>0</v>
      </c>
      <c r="AR20" s="116">
        <v>0</v>
      </c>
      <c r="AS20" s="116"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415</v>
      </c>
      <c r="BE20" s="116">
        <v>300</v>
      </c>
      <c r="BF20" s="116">
        <v>0</v>
      </c>
      <c r="BG20" s="116">
        <v>0</v>
      </c>
      <c r="BH20" s="116"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0</v>
      </c>
      <c r="CF20" s="116">
        <v>0</v>
      </c>
      <c r="CG20" s="116">
        <v>0</v>
      </c>
      <c r="CH20" s="116">
        <v>0</v>
      </c>
      <c r="CI20" s="116">
        <v>0</v>
      </c>
      <c r="CJ20" s="116">
        <v>0</v>
      </c>
      <c r="CK20" s="116">
        <v>0</v>
      </c>
      <c r="CL20" s="116">
        <v>0</v>
      </c>
      <c r="CM20" s="116">
        <v>0</v>
      </c>
      <c r="CN20" s="116">
        <v>0</v>
      </c>
      <c r="CO20" s="116">
        <v>0</v>
      </c>
      <c r="CP20" s="116">
        <v>0</v>
      </c>
      <c r="CQ20" s="116">
        <v>0</v>
      </c>
      <c r="CR20" s="116">
        <v>0</v>
      </c>
      <c r="CS20" s="82">
        <f t="shared" si="1"/>
        <v>4250</v>
      </c>
      <c r="CT20" s="82">
        <f t="shared" si="0"/>
        <v>524</v>
      </c>
    </row>
    <row r="21" spans="1:98" ht="12.75" customHeight="1">
      <c r="A21" s="89">
        <v>16</v>
      </c>
      <c r="B21" s="87" t="s">
        <v>329</v>
      </c>
      <c r="C21" s="87" t="s">
        <v>320</v>
      </c>
      <c r="D21" s="116">
        <v>642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/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>
        <v>0</v>
      </c>
      <c r="BH21" s="116"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v>0</v>
      </c>
      <c r="CI21" s="116">
        <v>0</v>
      </c>
      <c r="CJ21" s="116">
        <v>0</v>
      </c>
      <c r="CK21" s="116">
        <v>0</v>
      </c>
      <c r="CL21" s="116">
        <v>0</v>
      </c>
      <c r="CM21" s="116">
        <v>0</v>
      </c>
      <c r="CN21" s="116">
        <v>0</v>
      </c>
      <c r="CO21" s="116">
        <v>0</v>
      </c>
      <c r="CP21" s="116">
        <v>0</v>
      </c>
      <c r="CQ21" s="116">
        <v>0</v>
      </c>
      <c r="CR21" s="116">
        <v>0</v>
      </c>
      <c r="CS21" s="82">
        <f t="shared" si="1"/>
        <v>642</v>
      </c>
      <c r="CT21" s="82">
        <f t="shared" si="0"/>
        <v>0</v>
      </c>
    </row>
    <row r="22" spans="1:98" ht="12" customHeight="1">
      <c r="A22" s="89">
        <v>17</v>
      </c>
      <c r="B22" s="87" t="s">
        <v>328</v>
      </c>
      <c r="C22" s="87" t="s">
        <v>320</v>
      </c>
      <c r="D22" s="116">
        <v>968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1541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/>
      <c r="AP22" s="116">
        <v>0</v>
      </c>
      <c r="AQ22" s="116">
        <v>0</v>
      </c>
      <c r="AR22" s="116">
        <v>0</v>
      </c>
      <c r="AS22" s="116"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16">
        <v>0</v>
      </c>
      <c r="BH22" s="116"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0</v>
      </c>
      <c r="CF22" s="116">
        <v>0</v>
      </c>
      <c r="CG22" s="116">
        <v>0</v>
      </c>
      <c r="CH22" s="116">
        <v>0</v>
      </c>
      <c r="CI22" s="116">
        <v>0</v>
      </c>
      <c r="CJ22" s="116">
        <v>0</v>
      </c>
      <c r="CK22" s="116">
        <v>0</v>
      </c>
      <c r="CL22" s="116">
        <v>0</v>
      </c>
      <c r="CM22" s="116">
        <v>0</v>
      </c>
      <c r="CN22" s="116">
        <v>0</v>
      </c>
      <c r="CO22" s="116">
        <v>0</v>
      </c>
      <c r="CP22" s="116">
        <v>0</v>
      </c>
      <c r="CQ22" s="116">
        <v>0</v>
      </c>
      <c r="CR22" s="116">
        <v>0</v>
      </c>
      <c r="CS22" s="82">
        <f t="shared" si="1"/>
        <v>2509</v>
      </c>
      <c r="CT22" s="82">
        <f t="shared" si="0"/>
        <v>0</v>
      </c>
    </row>
    <row r="23" spans="1:98" ht="12.75" customHeight="1">
      <c r="A23" s="90">
        <v>18</v>
      </c>
      <c r="B23" s="87" t="s">
        <v>327</v>
      </c>
      <c r="C23" s="87" t="s">
        <v>320</v>
      </c>
      <c r="D23" s="116">
        <v>761</v>
      </c>
      <c r="E23" s="116">
        <v>6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v>0</v>
      </c>
      <c r="AO23" s="116"/>
      <c r="AP23" s="116">
        <v>0</v>
      </c>
      <c r="AQ23" s="116">
        <v>0</v>
      </c>
      <c r="AR23" s="116">
        <v>0</v>
      </c>
      <c r="AS23" s="116"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16">
        <v>0</v>
      </c>
      <c r="BH23" s="116"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0</v>
      </c>
      <c r="CF23" s="116">
        <v>0</v>
      </c>
      <c r="CG23" s="116">
        <v>0</v>
      </c>
      <c r="CH23" s="116">
        <v>0</v>
      </c>
      <c r="CI23" s="116">
        <v>0</v>
      </c>
      <c r="CJ23" s="116">
        <v>0</v>
      </c>
      <c r="CK23" s="116">
        <v>0</v>
      </c>
      <c r="CL23" s="116">
        <v>0</v>
      </c>
      <c r="CM23" s="116">
        <v>0</v>
      </c>
      <c r="CN23" s="116">
        <v>0</v>
      </c>
      <c r="CO23" s="116">
        <v>0</v>
      </c>
      <c r="CP23" s="116">
        <v>0</v>
      </c>
      <c r="CQ23" s="116">
        <v>0</v>
      </c>
      <c r="CR23" s="116">
        <v>0</v>
      </c>
      <c r="CS23" s="82">
        <f t="shared" si="1"/>
        <v>761</v>
      </c>
      <c r="CT23" s="82">
        <f t="shared" si="0"/>
        <v>6</v>
      </c>
    </row>
    <row r="24" spans="1:98" ht="12.75" customHeight="1">
      <c r="A24" s="89">
        <v>19</v>
      </c>
      <c r="B24" s="87" t="s">
        <v>326</v>
      </c>
      <c r="C24" s="87" t="s">
        <v>320</v>
      </c>
      <c r="D24" s="116">
        <v>573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/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705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451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/>
      <c r="AP24" s="116">
        <v>0</v>
      </c>
      <c r="AQ24" s="116">
        <v>0</v>
      </c>
      <c r="AR24" s="116">
        <v>0</v>
      </c>
      <c r="AS24" s="116"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16">
        <v>0</v>
      </c>
      <c r="BH24" s="116"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0</v>
      </c>
      <c r="CF24" s="116">
        <v>0</v>
      </c>
      <c r="CG24" s="116">
        <v>0</v>
      </c>
      <c r="CH24" s="116">
        <v>0</v>
      </c>
      <c r="CI24" s="116">
        <v>0</v>
      </c>
      <c r="CJ24" s="116">
        <v>0</v>
      </c>
      <c r="CK24" s="116">
        <v>0</v>
      </c>
      <c r="CL24" s="116">
        <v>0</v>
      </c>
      <c r="CM24" s="116">
        <v>0</v>
      </c>
      <c r="CN24" s="116">
        <v>0</v>
      </c>
      <c r="CO24" s="116">
        <v>0</v>
      </c>
      <c r="CP24" s="116">
        <v>0</v>
      </c>
      <c r="CQ24" s="116">
        <v>0</v>
      </c>
      <c r="CR24" s="116">
        <v>0</v>
      </c>
      <c r="CS24" s="82">
        <f t="shared" si="1"/>
        <v>1729</v>
      </c>
      <c r="CT24" s="82">
        <f t="shared" si="0"/>
        <v>0</v>
      </c>
    </row>
    <row r="25" spans="1:98" ht="24.75" customHeight="1">
      <c r="A25" s="89">
        <v>20</v>
      </c>
      <c r="B25" s="87" t="s">
        <v>325</v>
      </c>
      <c r="C25" s="87" t="s">
        <v>320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2011</v>
      </c>
      <c r="K25" s="116">
        <v>194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45</v>
      </c>
      <c r="AJ25" s="116">
        <v>3629</v>
      </c>
      <c r="AK25" s="116">
        <v>1888</v>
      </c>
      <c r="AL25" s="116">
        <v>0</v>
      </c>
      <c r="AM25" s="116">
        <v>0</v>
      </c>
      <c r="AN25" s="116">
        <v>0</v>
      </c>
      <c r="AO25" s="116"/>
      <c r="AP25" s="116">
        <v>0</v>
      </c>
      <c r="AQ25" s="116">
        <v>0</v>
      </c>
      <c r="AR25" s="116">
        <v>0</v>
      </c>
      <c r="AS25" s="116"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v>0</v>
      </c>
      <c r="BH25" s="116"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116">
        <v>0</v>
      </c>
      <c r="CI25" s="116">
        <v>0</v>
      </c>
      <c r="CJ25" s="116">
        <v>0</v>
      </c>
      <c r="CK25" s="116">
        <v>0</v>
      </c>
      <c r="CL25" s="116">
        <v>0</v>
      </c>
      <c r="CM25" s="116">
        <v>0</v>
      </c>
      <c r="CN25" s="116">
        <v>0</v>
      </c>
      <c r="CO25" s="116">
        <v>0</v>
      </c>
      <c r="CP25" s="116">
        <v>0</v>
      </c>
      <c r="CQ25" s="116">
        <v>0</v>
      </c>
      <c r="CR25" s="116">
        <v>0</v>
      </c>
      <c r="CS25" s="82">
        <f t="shared" si="1"/>
        <v>5685</v>
      </c>
      <c r="CT25" s="82">
        <f t="shared" si="0"/>
        <v>2082</v>
      </c>
    </row>
    <row r="26" spans="1:98" ht="23.25" customHeight="1">
      <c r="A26" s="90">
        <v>21</v>
      </c>
      <c r="B26" s="87" t="s">
        <v>324</v>
      </c>
      <c r="C26" s="87" t="s">
        <v>320</v>
      </c>
      <c r="D26" s="116">
        <v>1094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1735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55</v>
      </c>
      <c r="AJ26" s="116">
        <v>50</v>
      </c>
      <c r="AK26" s="116">
        <v>0</v>
      </c>
      <c r="AL26" s="116">
        <v>0</v>
      </c>
      <c r="AM26" s="116">
        <v>0</v>
      </c>
      <c r="AN26" s="116">
        <v>0</v>
      </c>
      <c r="AO26" s="116"/>
      <c r="AP26" s="116">
        <v>0</v>
      </c>
      <c r="AQ26" s="116">
        <v>0</v>
      </c>
      <c r="AR26" s="116">
        <v>0</v>
      </c>
      <c r="AS26" s="116"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v>0</v>
      </c>
      <c r="AZ26" s="116">
        <v>0</v>
      </c>
      <c r="BA26" s="116">
        <v>23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v>35</v>
      </c>
      <c r="BH26" s="116"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116">
        <v>0</v>
      </c>
      <c r="CI26" s="116">
        <v>0</v>
      </c>
      <c r="CJ26" s="116">
        <v>0</v>
      </c>
      <c r="CK26" s="116">
        <v>0</v>
      </c>
      <c r="CL26" s="116">
        <v>0</v>
      </c>
      <c r="CM26" s="116">
        <v>0</v>
      </c>
      <c r="CN26" s="116">
        <v>0</v>
      </c>
      <c r="CO26" s="116">
        <v>0</v>
      </c>
      <c r="CP26" s="116">
        <v>0</v>
      </c>
      <c r="CQ26" s="116">
        <v>0</v>
      </c>
      <c r="CR26" s="116">
        <v>0</v>
      </c>
      <c r="CS26" s="82">
        <f t="shared" si="1"/>
        <v>2992</v>
      </c>
      <c r="CT26" s="82">
        <f t="shared" si="0"/>
        <v>0</v>
      </c>
    </row>
    <row r="27" spans="1:98" ht="36.75" customHeight="1">
      <c r="A27" s="89">
        <v>22</v>
      </c>
      <c r="B27" s="87" t="s">
        <v>323</v>
      </c>
      <c r="C27" s="87" t="s">
        <v>320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135</v>
      </c>
      <c r="AJ27" s="116">
        <v>30</v>
      </c>
      <c r="AK27" s="116">
        <v>0</v>
      </c>
      <c r="AL27" s="116">
        <v>0</v>
      </c>
      <c r="AM27" s="116">
        <v>0</v>
      </c>
      <c r="AN27" s="116">
        <v>0</v>
      </c>
      <c r="AO27" s="116"/>
      <c r="AP27" s="116">
        <v>0</v>
      </c>
      <c r="AQ27" s="116">
        <v>0</v>
      </c>
      <c r="AR27" s="116">
        <v>0</v>
      </c>
      <c r="AS27" s="116"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>
        <v>0</v>
      </c>
      <c r="BH27" s="116"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0</v>
      </c>
      <c r="CF27" s="116">
        <v>0</v>
      </c>
      <c r="CG27" s="116">
        <v>0</v>
      </c>
      <c r="CH27" s="116">
        <v>0</v>
      </c>
      <c r="CI27" s="116">
        <v>0</v>
      </c>
      <c r="CJ27" s="116">
        <v>0</v>
      </c>
      <c r="CK27" s="116">
        <v>0</v>
      </c>
      <c r="CL27" s="116">
        <v>0</v>
      </c>
      <c r="CM27" s="116">
        <v>0</v>
      </c>
      <c r="CN27" s="116">
        <v>0</v>
      </c>
      <c r="CO27" s="116">
        <v>0</v>
      </c>
      <c r="CP27" s="116">
        <v>0</v>
      </c>
      <c r="CQ27" s="116">
        <v>0</v>
      </c>
      <c r="CR27" s="116">
        <v>0</v>
      </c>
      <c r="CS27" s="82">
        <f t="shared" si="1"/>
        <v>165</v>
      </c>
      <c r="CT27" s="82">
        <f t="shared" si="0"/>
        <v>0</v>
      </c>
    </row>
    <row r="28" spans="1:98" ht="12.75" customHeight="1">
      <c r="A28" s="89">
        <v>23</v>
      </c>
      <c r="B28" s="87" t="s">
        <v>306</v>
      </c>
      <c r="C28" s="87" t="s">
        <v>320</v>
      </c>
      <c r="D28" s="116">
        <v>68</v>
      </c>
      <c r="E28" s="116">
        <v>68</v>
      </c>
      <c r="F28" s="116">
        <v>6963</v>
      </c>
      <c r="G28" s="116">
        <v>40</v>
      </c>
      <c r="H28" s="116">
        <v>0</v>
      </c>
      <c r="I28" s="116">
        <v>0</v>
      </c>
      <c r="J28" s="116">
        <v>0</v>
      </c>
      <c r="K28" s="116">
        <v>0</v>
      </c>
      <c r="L28" s="116">
        <v>12121</v>
      </c>
      <c r="M28" s="116">
        <v>26</v>
      </c>
      <c r="N28" s="116">
        <v>86</v>
      </c>
      <c r="O28" s="116">
        <v>86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636</v>
      </c>
      <c r="AH28" s="116">
        <v>24</v>
      </c>
      <c r="AI28" s="116">
        <v>0</v>
      </c>
      <c r="AJ28" s="116">
        <v>163</v>
      </c>
      <c r="AK28" s="116">
        <v>23</v>
      </c>
      <c r="AL28" s="116">
        <v>0</v>
      </c>
      <c r="AM28" s="116">
        <v>0</v>
      </c>
      <c r="AN28" s="116">
        <v>0</v>
      </c>
      <c r="AO28" s="116"/>
      <c r="AP28" s="116">
        <v>0</v>
      </c>
      <c r="AQ28" s="116">
        <v>0</v>
      </c>
      <c r="AR28" s="116">
        <v>0</v>
      </c>
      <c r="AS28" s="116">
        <v>0</v>
      </c>
      <c r="AT28" s="116">
        <v>0</v>
      </c>
      <c r="AU28" s="116">
        <v>0</v>
      </c>
      <c r="AV28" s="116">
        <v>0</v>
      </c>
      <c r="AW28" s="116">
        <v>50</v>
      </c>
      <c r="AX28" s="116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v>0</v>
      </c>
      <c r="BH28" s="116"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116">
        <v>0</v>
      </c>
      <c r="CI28" s="116">
        <v>0</v>
      </c>
      <c r="CJ28" s="116">
        <v>0</v>
      </c>
      <c r="CK28" s="116">
        <v>0</v>
      </c>
      <c r="CL28" s="116">
        <v>0</v>
      </c>
      <c r="CM28" s="116">
        <v>0</v>
      </c>
      <c r="CN28" s="116">
        <v>0</v>
      </c>
      <c r="CO28" s="116">
        <v>0</v>
      </c>
      <c r="CP28" s="116">
        <v>0</v>
      </c>
      <c r="CQ28" s="116">
        <v>0</v>
      </c>
      <c r="CR28" s="116">
        <v>0</v>
      </c>
      <c r="CS28" s="82">
        <f t="shared" si="1"/>
        <v>20087</v>
      </c>
      <c r="CT28" s="82">
        <f t="shared" si="0"/>
        <v>267</v>
      </c>
    </row>
    <row r="29" spans="1:98" ht="12.75" customHeight="1">
      <c r="A29" s="90">
        <v>24</v>
      </c>
      <c r="B29" s="87" t="s">
        <v>305</v>
      </c>
      <c r="C29" s="87" t="s">
        <v>320</v>
      </c>
      <c r="D29" s="116">
        <v>2325</v>
      </c>
      <c r="E29" s="116">
        <v>48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10</v>
      </c>
      <c r="M29" s="116">
        <v>10</v>
      </c>
      <c r="N29" s="116">
        <v>1858</v>
      </c>
      <c r="O29" s="116">
        <v>0</v>
      </c>
      <c r="P29" s="116">
        <v>0</v>
      </c>
      <c r="Q29" s="116">
        <v>0</v>
      </c>
      <c r="R29" s="116">
        <v>6335</v>
      </c>
      <c r="S29" s="116">
        <v>0</v>
      </c>
      <c r="T29" s="116">
        <v>1285</v>
      </c>
      <c r="U29" s="116">
        <v>0</v>
      </c>
      <c r="V29" s="116">
        <v>0</v>
      </c>
      <c r="W29" s="116">
        <v>0</v>
      </c>
      <c r="X29" s="116">
        <v>6999</v>
      </c>
      <c r="Y29" s="116">
        <v>0</v>
      </c>
      <c r="Z29" s="116">
        <v>0</v>
      </c>
      <c r="AA29" s="116">
        <v>0</v>
      </c>
      <c r="AB29" s="116">
        <v>2612</v>
      </c>
      <c r="AC29" s="116">
        <v>0</v>
      </c>
      <c r="AD29" s="116">
        <v>0</v>
      </c>
      <c r="AE29" s="116">
        <v>0</v>
      </c>
      <c r="AF29" s="116">
        <v>3556</v>
      </c>
      <c r="AG29" s="116">
        <v>570</v>
      </c>
      <c r="AH29" s="116">
        <v>38</v>
      </c>
      <c r="AI29" s="116">
        <v>60</v>
      </c>
      <c r="AJ29" s="116">
        <v>0</v>
      </c>
      <c r="AK29" s="116">
        <v>0</v>
      </c>
      <c r="AL29" s="116">
        <v>548</v>
      </c>
      <c r="AM29" s="116">
        <v>0</v>
      </c>
      <c r="AN29" s="116">
        <v>0</v>
      </c>
      <c r="AO29" s="116"/>
      <c r="AP29" s="116">
        <v>0</v>
      </c>
      <c r="AQ29" s="116">
        <v>3118</v>
      </c>
      <c r="AR29" s="116">
        <v>70</v>
      </c>
      <c r="AS29" s="116">
        <v>1309</v>
      </c>
      <c r="AT29" s="116">
        <v>0</v>
      </c>
      <c r="AU29" s="116">
        <v>2036</v>
      </c>
      <c r="AV29" s="116">
        <v>0</v>
      </c>
      <c r="AW29" s="116">
        <v>0</v>
      </c>
      <c r="AX29" s="116">
        <v>0</v>
      </c>
      <c r="AY29" s="116">
        <v>0</v>
      </c>
      <c r="AZ29" s="116">
        <v>0</v>
      </c>
      <c r="BA29" s="116">
        <v>330</v>
      </c>
      <c r="BB29" s="116">
        <v>180</v>
      </c>
      <c r="BC29" s="116">
        <v>0</v>
      </c>
      <c r="BD29" s="116">
        <v>0</v>
      </c>
      <c r="BE29" s="116">
        <v>0</v>
      </c>
      <c r="BF29" s="116">
        <v>0</v>
      </c>
      <c r="BG29" s="116">
        <v>0</v>
      </c>
      <c r="BH29" s="116">
        <v>0</v>
      </c>
      <c r="BI29" s="116">
        <v>448</v>
      </c>
      <c r="BJ29" s="116">
        <v>691</v>
      </c>
      <c r="BK29" s="116">
        <v>603</v>
      </c>
      <c r="BL29" s="116">
        <v>0</v>
      </c>
      <c r="BM29" s="116">
        <v>384</v>
      </c>
      <c r="BN29" s="116">
        <v>290</v>
      </c>
      <c r="BO29" s="116">
        <v>2032</v>
      </c>
      <c r="BP29" s="116">
        <v>1186</v>
      </c>
      <c r="BQ29" s="116">
        <v>353</v>
      </c>
      <c r="BR29" s="116">
        <v>406</v>
      </c>
      <c r="BS29" s="116">
        <v>559</v>
      </c>
      <c r="BT29" s="116">
        <v>305</v>
      </c>
      <c r="BU29" s="116">
        <v>1524</v>
      </c>
      <c r="BV29" s="116">
        <v>1524</v>
      </c>
      <c r="BW29" s="116">
        <v>457</v>
      </c>
      <c r="BX29" s="116">
        <v>171</v>
      </c>
      <c r="BY29" s="116">
        <v>356</v>
      </c>
      <c r="BZ29" s="116">
        <v>348</v>
      </c>
      <c r="CA29" s="116">
        <v>833</v>
      </c>
      <c r="CB29" s="116">
        <v>254</v>
      </c>
      <c r="CC29" s="116">
        <v>205</v>
      </c>
      <c r="CD29" s="116">
        <v>457</v>
      </c>
      <c r="CE29" s="116">
        <v>573</v>
      </c>
      <c r="CF29" s="116">
        <v>1371</v>
      </c>
      <c r="CG29" s="116">
        <v>253</v>
      </c>
      <c r="CH29" s="116">
        <v>259</v>
      </c>
      <c r="CI29" s="116">
        <v>407</v>
      </c>
      <c r="CJ29" s="116">
        <v>931</v>
      </c>
      <c r="CK29" s="116">
        <v>370</v>
      </c>
      <c r="CL29" s="116">
        <v>338</v>
      </c>
      <c r="CM29" s="116">
        <v>1646</v>
      </c>
      <c r="CN29" s="116">
        <v>388</v>
      </c>
      <c r="CO29" s="116">
        <v>495</v>
      </c>
      <c r="CP29" s="116">
        <v>1371</v>
      </c>
      <c r="CQ29" s="116">
        <v>0</v>
      </c>
      <c r="CR29" s="116">
        <v>0</v>
      </c>
      <c r="CS29" s="82">
        <f t="shared" si="1"/>
        <v>54739</v>
      </c>
      <c r="CT29" s="82">
        <f t="shared" si="0"/>
        <v>346</v>
      </c>
    </row>
    <row r="30" spans="1:98" ht="12.75" customHeight="1">
      <c r="A30" s="89">
        <v>25</v>
      </c>
      <c r="B30" s="87" t="s">
        <v>304</v>
      </c>
      <c r="C30" s="87" t="s">
        <v>320</v>
      </c>
      <c r="D30" s="116">
        <v>1337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1862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1634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140</v>
      </c>
      <c r="AH30" s="116">
        <v>40</v>
      </c>
      <c r="AI30" s="116">
        <v>80</v>
      </c>
      <c r="AJ30" s="116">
        <v>0</v>
      </c>
      <c r="AK30" s="116">
        <v>0</v>
      </c>
      <c r="AL30" s="116">
        <v>588</v>
      </c>
      <c r="AM30" s="116">
        <v>0</v>
      </c>
      <c r="AN30" s="116">
        <v>0</v>
      </c>
      <c r="AO30" s="116"/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16">
        <v>0</v>
      </c>
      <c r="BH30" s="116"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199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391</v>
      </c>
      <c r="BW30" s="116">
        <v>709</v>
      </c>
      <c r="BX30" s="116">
        <v>0</v>
      </c>
      <c r="BY30" s="116">
        <v>0</v>
      </c>
      <c r="BZ30" s="116"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101</v>
      </c>
      <c r="CF30" s="116">
        <v>0</v>
      </c>
      <c r="CG30" s="116">
        <v>0</v>
      </c>
      <c r="CH30" s="116">
        <v>0</v>
      </c>
      <c r="CI30" s="116">
        <v>0</v>
      </c>
      <c r="CJ30" s="116">
        <v>0</v>
      </c>
      <c r="CK30" s="116">
        <v>0</v>
      </c>
      <c r="CL30" s="116">
        <v>0</v>
      </c>
      <c r="CM30" s="116">
        <v>662</v>
      </c>
      <c r="CN30" s="116">
        <v>0</v>
      </c>
      <c r="CO30" s="116">
        <v>0</v>
      </c>
      <c r="CP30" s="116">
        <v>0</v>
      </c>
      <c r="CQ30" s="116">
        <v>0</v>
      </c>
      <c r="CR30" s="116">
        <v>0</v>
      </c>
      <c r="CS30" s="82">
        <f t="shared" si="1"/>
        <v>7703</v>
      </c>
      <c r="CT30" s="82">
        <f t="shared" si="0"/>
        <v>40</v>
      </c>
    </row>
    <row r="31" spans="1:98" ht="12.75" customHeight="1">
      <c r="A31" s="89">
        <v>26</v>
      </c>
      <c r="B31" s="87" t="s">
        <v>303</v>
      </c>
      <c r="C31" s="87" t="s">
        <v>320</v>
      </c>
      <c r="D31" s="116">
        <v>5087</v>
      </c>
      <c r="E31" s="116">
        <v>319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2912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1456</v>
      </c>
      <c r="AG31" s="116">
        <v>0</v>
      </c>
      <c r="AH31" s="116">
        <v>0</v>
      </c>
      <c r="AI31" s="116">
        <v>70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/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v>1820</v>
      </c>
      <c r="AZ31" s="116">
        <v>480</v>
      </c>
      <c r="BA31" s="116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6">
        <v>0</v>
      </c>
      <c r="BH31" s="116"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243</v>
      </c>
      <c r="BW31" s="116">
        <v>0</v>
      </c>
      <c r="BX31" s="116">
        <v>0</v>
      </c>
      <c r="BY31" s="116">
        <v>0</v>
      </c>
      <c r="BZ31" s="116"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0</v>
      </c>
      <c r="CF31" s="116">
        <v>0</v>
      </c>
      <c r="CG31" s="116">
        <v>0</v>
      </c>
      <c r="CH31" s="116">
        <v>0</v>
      </c>
      <c r="CI31" s="116">
        <v>0</v>
      </c>
      <c r="CJ31" s="116">
        <v>0</v>
      </c>
      <c r="CK31" s="116">
        <v>0</v>
      </c>
      <c r="CL31" s="116">
        <v>0</v>
      </c>
      <c r="CM31" s="116">
        <v>0</v>
      </c>
      <c r="CN31" s="116">
        <v>0</v>
      </c>
      <c r="CO31" s="116">
        <v>0</v>
      </c>
      <c r="CP31" s="116">
        <v>0</v>
      </c>
      <c r="CQ31" s="116">
        <v>0</v>
      </c>
      <c r="CR31" s="116">
        <v>0</v>
      </c>
      <c r="CS31" s="82">
        <f t="shared" si="1"/>
        <v>11588</v>
      </c>
      <c r="CT31" s="82">
        <f t="shared" si="0"/>
        <v>799</v>
      </c>
    </row>
    <row r="32" spans="1:98" ht="12.75" customHeight="1">
      <c r="A32" s="90">
        <v>27</v>
      </c>
      <c r="B32" s="87" t="s">
        <v>302</v>
      </c>
      <c r="C32" s="87" t="s">
        <v>320</v>
      </c>
      <c r="D32" s="116">
        <v>2141</v>
      </c>
      <c r="E32" s="116">
        <v>0</v>
      </c>
      <c r="F32" s="116">
        <v>0</v>
      </c>
      <c r="G32" s="116">
        <v>0</v>
      </c>
      <c r="H32" s="116">
        <v>587</v>
      </c>
      <c r="I32" s="116">
        <v>0</v>
      </c>
      <c r="J32" s="116">
        <v>0</v>
      </c>
      <c r="K32" s="116">
        <v>0</v>
      </c>
      <c r="L32" s="116">
        <v>3545</v>
      </c>
      <c r="M32" s="116">
        <v>0</v>
      </c>
      <c r="N32" s="116">
        <v>1573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242</v>
      </c>
      <c r="U32" s="116">
        <v>0</v>
      </c>
      <c r="V32" s="116">
        <v>0</v>
      </c>
      <c r="W32" s="116">
        <v>0</v>
      </c>
      <c r="X32" s="116">
        <v>1580</v>
      </c>
      <c r="Y32" s="116">
        <v>1636</v>
      </c>
      <c r="Z32" s="116">
        <v>1636</v>
      </c>
      <c r="AA32" s="116">
        <v>0</v>
      </c>
      <c r="AB32" s="116">
        <v>0</v>
      </c>
      <c r="AC32" s="116">
        <v>0</v>
      </c>
      <c r="AD32" s="116">
        <v>0</v>
      </c>
      <c r="AE32" s="116">
        <v>778</v>
      </c>
      <c r="AF32" s="116">
        <v>1636</v>
      </c>
      <c r="AG32" s="116">
        <v>100</v>
      </c>
      <c r="AH32" s="116">
        <v>0</v>
      </c>
      <c r="AI32" s="116">
        <v>138</v>
      </c>
      <c r="AJ32" s="116">
        <v>0</v>
      </c>
      <c r="AK32" s="116">
        <v>0</v>
      </c>
      <c r="AL32" s="116">
        <v>917</v>
      </c>
      <c r="AM32" s="116">
        <v>70</v>
      </c>
      <c r="AN32" s="116">
        <v>0</v>
      </c>
      <c r="AO32" s="116"/>
      <c r="AP32" s="116">
        <v>971</v>
      </c>
      <c r="AQ32" s="116">
        <v>0</v>
      </c>
      <c r="AR32" s="116">
        <v>0</v>
      </c>
      <c r="AS32" s="116"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16">
        <v>0</v>
      </c>
      <c r="BH32" s="116">
        <v>0</v>
      </c>
      <c r="BI32" s="116">
        <v>0</v>
      </c>
      <c r="BJ32" s="116">
        <v>389</v>
      </c>
      <c r="BK32" s="116">
        <v>0</v>
      </c>
      <c r="BL32" s="116">
        <v>0</v>
      </c>
      <c r="BM32" s="116">
        <v>271</v>
      </c>
      <c r="BN32" s="116">
        <v>0</v>
      </c>
      <c r="BO32" s="116">
        <v>682</v>
      </c>
      <c r="BP32" s="116">
        <v>803</v>
      </c>
      <c r="BQ32" s="116">
        <v>0</v>
      </c>
      <c r="BR32" s="116">
        <v>109</v>
      </c>
      <c r="BS32" s="116">
        <v>0</v>
      </c>
      <c r="BT32" s="116">
        <v>0</v>
      </c>
      <c r="BU32" s="116">
        <v>0</v>
      </c>
      <c r="BV32" s="116">
        <v>818</v>
      </c>
      <c r="BW32" s="116">
        <v>0</v>
      </c>
      <c r="BX32" s="116">
        <v>0</v>
      </c>
      <c r="BY32" s="116">
        <v>0</v>
      </c>
      <c r="BZ32" s="116">
        <v>0</v>
      </c>
      <c r="CA32" s="116">
        <v>469</v>
      </c>
      <c r="CB32" s="116">
        <v>136</v>
      </c>
      <c r="CC32" s="116">
        <v>0</v>
      </c>
      <c r="CD32" s="116">
        <v>300</v>
      </c>
      <c r="CE32" s="116">
        <v>808</v>
      </c>
      <c r="CF32" s="116">
        <v>464</v>
      </c>
      <c r="CG32" s="116">
        <v>0</v>
      </c>
      <c r="CH32" s="116">
        <v>0</v>
      </c>
      <c r="CI32" s="116">
        <v>0</v>
      </c>
      <c r="CJ32" s="116">
        <v>0</v>
      </c>
      <c r="CK32" s="116">
        <v>0</v>
      </c>
      <c r="CL32" s="116">
        <v>273</v>
      </c>
      <c r="CM32" s="116">
        <v>1459</v>
      </c>
      <c r="CN32" s="116">
        <v>0</v>
      </c>
      <c r="CO32" s="116">
        <v>279</v>
      </c>
      <c r="CP32" s="116">
        <v>409</v>
      </c>
      <c r="CQ32" s="116">
        <v>51</v>
      </c>
      <c r="CR32" s="116">
        <v>0</v>
      </c>
      <c r="CS32" s="82">
        <f t="shared" si="1"/>
        <v>25270</v>
      </c>
      <c r="CT32" s="82">
        <f t="shared" si="0"/>
        <v>0</v>
      </c>
    </row>
    <row r="33" spans="1:98" ht="25.5" customHeight="1">
      <c r="A33" s="89">
        <v>28</v>
      </c>
      <c r="B33" s="87" t="s">
        <v>301</v>
      </c>
      <c r="C33" s="87" t="s">
        <v>320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472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/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6">
        <v>0</v>
      </c>
      <c r="BH33" s="116"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322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54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116">
        <v>0</v>
      </c>
      <c r="CI33" s="116">
        <v>0</v>
      </c>
      <c r="CJ33" s="116">
        <v>0</v>
      </c>
      <c r="CK33" s="116">
        <v>0</v>
      </c>
      <c r="CL33" s="116">
        <v>0</v>
      </c>
      <c r="CM33" s="116">
        <v>757</v>
      </c>
      <c r="CN33" s="116">
        <v>0</v>
      </c>
      <c r="CO33" s="116">
        <v>0</v>
      </c>
      <c r="CP33" s="116">
        <v>0</v>
      </c>
      <c r="CQ33" s="116">
        <v>0</v>
      </c>
      <c r="CR33" s="116">
        <v>0</v>
      </c>
      <c r="CS33" s="82">
        <f t="shared" si="1"/>
        <v>1605</v>
      </c>
      <c r="CT33" s="82">
        <f t="shared" si="0"/>
        <v>0</v>
      </c>
    </row>
    <row r="34" spans="1:98" ht="12" customHeight="1">
      <c r="A34" s="89">
        <v>29</v>
      </c>
      <c r="B34" s="87" t="s">
        <v>300</v>
      </c>
      <c r="C34" s="87" t="s">
        <v>320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10967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/>
      <c r="AP34" s="116">
        <v>0</v>
      </c>
      <c r="AQ34" s="116">
        <v>0</v>
      </c>
      <c r="AR34" s="116">
        <v>0</v>
      </c>
      <c r="AS34" s="116"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6">
        <v>0</v>
      </c>
      <c r="BH34" s="116">
        <v>0</v>
      </c>
      <c r="BI34" s="116">
        <v>93</v>
      </c>
      <c r="BJ34" s="116">
        <v>377</v>
      </c>
      <c r="BK34" s="116">
        <v>242</v>
      </c>
      <c r="BL34" s="116">
        <v>263</v>
      </c>
      <c r="BM34" s="116">
        <v>87</v>
      </c>
      <c r="BN34" s="116">
        <v>132</v>
      </c>
      <c r="BO34" s="116">
        <v>405</v>
      </c>
      <c r="BP34" s="116">
        <v>108</v>
      </c>
      <c r="BQ34" s="116">
        <v>268</v>
      </c>
      <c r="BR34" s="116">
        <v>183</v>
      </c>
      <c r="BS34" s="116">
        <v>236</v>
      </c>
      <c r="BT34" s="116">
        <v>274</v>
      </c>
      <c r="BU34" s="116">
        <v>171</v>
      </c>
      <c r="BV34" s="116">
        <v>343</v>
      </c>
      <c r="BW34" s="116">
        <v>229</v>
      </c>
      <c r="BX34" s="116">
        <v>273</v>
      </c>
      <c r="BY34" s="116">
        <v>206</v>
      </c>
      <c r="BZ34" s="116">
        <v>238</v>
      </c>
      <c r="CA34" s="116">
        <v>95</v>
      </c>
      <c r="CB34" s="116">
        <v>178</v>
      </c>
      <c r="CC34" s="116">
        <v>140</v>
      </c>
      <c r="CD34" s="116">
        <v>149</v>
      </c>
      <c r="CE34" s="116">
        <v>152</v>
      </c>
      <c r="CF34" s="116">
        <v>250</v>
      </c>
      <c r="CG34" s="116">
        <v>115</v>
      </c>
      <c r="CH34" s="116">
        <v>134</v>
      </c>
      <c r="CI34" s="116">
        <v>321</v>
      </c>
      <c r="CJ34" s="116">
        <v>317</v>
      </c>
      <c r="CK34" s="116">
        <v>168</v>
      </c>
      <c r="CL34" s="116">
        <v>110</v>
      </c>
      <c r="CM34" s="116">
        <v>749</v>
      </c>
      <c r="CN34" s="116">
        <v>0</v>
      </c>
      <c r="CO34" s="116">
        <v>0</v>
      </c>
      <c r="CP34" s="116">
        <v>0</v>
      </c>
      <c r="CQ34" s="116">
        <v>0</v>
      </c>
      <c r="CR34" s="116">
        <v>0</v>
      </c>
      <c r="CS34" s="82">
        <f t="shared" si="1"/>
        <v>17973</v>
      </c>
      <c r="CT34" s="82">
        <f t="shared" si="0"/>
        <v>0</v>
      </c>
    </row>
    <row r="35" spans="1:98" ht="23.25" customHeight="1">
      <c r="A35" s="90">
        <v>30</v>
      </c>
      <c r="B35" s="87" t="s">
        <v>322</v>
      </c>
      <c r="C35" s="87" t="s">
        <v>320</v>
      </c>
      <c r="D35" s="116">
        <v>1550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1900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1193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1565</v>
      </c>
      <c r="AM35" s="116">
        <v>0</v>
      </c>
      <c r="AN35" s="116">
        <v>0</v>
      </c>
      <c r="AO35" s="116"/>
      <c r="AP35" s="116">
        <v>0</v>
      </c>
      <c r="AQ35" s="116">
        <v>6583</v>
      </c>
      <c r="AR35" s="116">
        <v>0</v>
      </c>
      <c r="AS35" s="116">
        <v>2480</v>
      </c>
      <c r="AT35" s="116">
        <v>7159</v>
      </c>
      <c r="AU35" s="116">
        <v>2937</v>
      </c>
      <c r="AV35" s="116">
        <v>0</v>
      </c>
      <c r="AW35" s="116">
        <v>0</v>
      </c>
      <c r="AX35" s="116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16">
        <v>0</v>
      </c>
      <c r="BH35" s="116">
        <v>0</v>
      </c>
      <c r="BI35" s="116">
        <v>111</v>
      </c>
      <c r="BJ35" s="116">
        <v>292</v>
      </c>
      <c r="BK35" s="116">
        <v>145</v>
      </c>
      <c r="BL35" s="116">
        <v>157</v>
      </c>
      <c r="BM35" s="116">
        <v>109</v>
      </c>
      <c r="BN35" s="116">
        <v>94</v>
      </c>
      <c r="BO35" s="116">
        <v>984</v>
      </c>
      <c r="BP35" s="116">
        <v>237</v>
      </c>
      <c r="BQ35" s="116">
        <v>178</v>
      </c>
      <c r="BR35" s="116">
        <v>133</v>
      </c>
      <c r="BS35" s="116">
        <v>353</v>
      </c>
      <c r="BT35" s="116">
        <v>84</v>
      </c>
      <c r="BU35" s="116">
        <v>270</v>
      </c>
      <c r="BV35" s="116">
        <v>628</v>
      </c>
      <c r="BW35" s="116">
        <v>207</v>
      </c>
      <c r="BX35" s="116">
        <v>78</v>
      </c>
      <c r="BY35" s="116">
        <v>225</v>
      </c>
      <c r="BZ35" s="116">
        <v>316</v>
      </c>
      <c r="CA35" s="116">
        <v>283</v>
      </c>
      <c r="CB35" s="116">
        <v>154</v>
      </c>
      <c r="CC35" s="116">
        <v>28</v>
      </c>
      <c r="CD35" s="116">
        <v>200</v>
      </c>
      <c r="CE35" s="116">
        <v>368</v>
      </c>
      <c r="CF35" s="116">
        <v>224</v>
      </c>
      <c r="CG35" s="116">
        <v>92</v>
      </c>
      <c r="CH35" s="116">
        <v>84</v>
      </c>
      <c r="CI35" s="116">
        <v>296</v>
      </c>
      <c r="CJ35" s="116">
        <v>380</v>
      </c>
      <c r="CK35" s="116">
        <v>112</v>
      </c>
      <c r="CL35" s="116">
        <v>197</v>
      </c>
      <c r="CM35" s="116">
        <v>427</v>
      </c>
      <c r="CN35" s="116">
        <v>0</v>
      </c>
      <c r="CO35" s="116">
        <v>0</v>
      </c>
      <c r="CP35" s="116">
        <v>0</v>
      </c>
      <c r="CQ35" s="116">
        <v>0</v>
      </c>
      <c r="CR35" s="116">
        <v>0</v>
      </c>
      <c r="CS35" s="82">
        <f t="shared" si="1"/>
        <v>32813</v>
      </c>
      <c r="CT35" s="82">
        <f t="shared" si="0"/>
        <v>0</v>
      </c>
    </row>
    <row r="36" spans="1:98" ht="25.5" customHeight="1">
      <c r="A36" s="89">
        <v>31</v>
      </c>
      <c r="B36" s="87" t="s">
        <v>321</v>
      </c>
      <c r="C36" s="87" t="s">
        <v>320</v>
      </c>
      <c r="D36" s="116">
        <v>477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1018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804</v>
      </c>
      <c r="S36" s="116">
        <v>0</v>
      </c>
      <c r="T36" s="116">
        <v>120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486</v>
      </c>
      <c r="AC36" s="116">
        <v>0</v>
      </c>
      <c r="AD36" s="116">
        <v>0</v>
      </c>
      <c r="AE36" s="116">
        <v>0</v>
      </c>
      <c r="AF36" s="116">
        <v>1500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530</v>
      </c>
      <c r="AM36" s="116">
        <v>0</v>
      </c>
      <c r="AN36" s="116">
        <v>0</v>
      </c>
      <c r="AO36" s="116"/>
      <c r="AP36" s="116">
        <v>0</v>
      </c>
      <c r="AQ36" s="116">
        <v>2277</v>
      </c>
      <c r="AR36" s="116">
        <v>0</v>
      </c>
      <c r="AS36" s="116">
        <v>1146</v>
      </c>
      <c r="AT36" s="116">
        <v>2454</v>
      </c>
      <c r="AU36" s="116">
        <v>1807</v>
      </c>
      <c r="AV36" s="116">
        <v>0</v>
      </c>
      <c r="AW36" s="116">
        <v>0</v>
      </c>
      <c r="AX36" s="116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6">
        <v>0</v>
      </c>
      <c r="BH36" s="116">
        <v>0</v>
      </c>
      <c r="BI36" s="116">
        <v>91</v>
      </c>
      <c r="BJ36" s="116">
        <v>321</v>
      </c>
      <c r="BK36" s="116">
        <v>79</v>
      </c>
      <c r="BL36" s="116">
        <v>145</v>
      </c>
      <c r="BM36" s="116">
        <v>134</v>
      </c>
      <c r="BN36" s="116">
        <v>92</v>
      </c>
      <c r="BO36" s="116">
        <v>745</v>
      </c>
      <c r="BP36" s="116">
        <v>251</v>
      </c>
      <c r="BQ36" s="116">
        <v>99</v>
      </c>
      <c r="BR36" s="116">
        <v>202</v>
      </c>
      <c r="BS36" s="116">
        <v>276</v>
      </c>
      <c r="BT36" s="116">
        <v>124</v>
      </c>
      <c r="BU36" s="116">
        <v>216</v>
      </c>
      <c r="BV36" s="116">
        <v>628</v>
      </c>
      <c r="BW36" s="116">
        <v>191</v>
      </c>
      <c r="BX36" s="116">
        <v>83</v>
      </c>
      <c r="BY36" s="116">
        <v>267</v>
      </c>
      <c r="BZ36" s="116">
        <v>97</v>
      </c>
      <c r="CA36" s="116">
        <v>406</v>
      </c>
      <c r="CB36" s="116">
        <v>414</v>
      </c>
      <c r="CC36" s="116">
        <v>40</v>
      </c>
      <c r="CD36" s="116">
        <v>315</v>
      </c>
      <c r="CE36" s="116">
        <v>333</v>
      </c>
      <c r="CF36" s="116">
        <v>153</v>
      </c>
      <c r="CG36" s="116">
        <v>128</v>
      </c>
      <c r="CH36" s="116">
        <v>62</v>
      </c>
      <c r="CI36" s="116">
        <v>168</v>
      </c>
      <c r="CJ36" s="116">
        <v>156</v>
      </c>
      <c r="CK36" s="116">
        <v>34</v>
      </c>
      <c r="CL36" s="116">
        <v>135</v>
      </c>
      <c r="CM36" s="116">
        <v>590</v>
      </c>
      <c r="CN36" s="116">
        <v>312</v>
      </c>
      <c r="CO36" s="116">
        <v>0</v>
      </c>
      <c r="CP36" s="116">
        <v>0</v>
      </c>
      <c r="CQ36" s="116">
        <v>0</v>
      </c>
      <c r="CR36" s="116">
        <v>0</v>
      </c>
      <c r="CS36" s="82">
        <f t="shared" si="1"/>
        <v>19906</v>
      </c>
      <c r="CT36" s="82">
        <f t="shared" si="0"/>
        <v>0</v>
      </c>
    </row>
    <row r="37" spans="1:98" ht="12.75" customHeight="1">
      <c r="A37" s="89">
        <v>32</v>
      </c>
      <c r="B37" s="88" t="s">
        <v>299</v>
      </c>
      <c r="C37" s="87" t="s">
        <v>320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676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/>
      <c r="AP37" s="116">
        <v>0</v>
      </c>
      <c r="AQ37" s="116">
        <v>0</v>
      </c>
      <c r="AR37" s="116">
        <v>0</v>
      </c>
      <c r="AS37" s="116"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v>0</v>
      </c>
      <c r="BH37" s="116"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v>0</v>
      </c>
      <c r="BP37" s="116"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0</v>
      </c>
      <c r="CF37" s="116">
        <v>0</v>
      </c>
      <c r="CG37" s="116">
        <v>0</v>
      </c>
      <c r="CH37" s="116">
        <v>0</v>
      </c>
      <c r="CI37" s="116">
        <v>0</v>
      </c>
      <c r="CJ37" s="116">
        <v>0</v>
      </c>
      <c r="CK37" s="116">
        <v>0</v>
      </c>
      <c r="CL37" s="116">
        <v>0</v>
      </c>
      <c r="CM37" s="116">
        <v>0</v>
      </c>
      <c r="CN37" s="116">
        <v>0</v>
      </c>
      <c r="CO37" s="116">
        <v>0</v>
      </c>
      <c r="CP37" s="116">
        <v>471</v>
      </c>
      <c r="CQ37" s="116">
        <v>0</v>
      </c>
      <c r="CR37" s="116">
        <v>354</v>
      </c>
      <c r="CS37" s="82">
        <f t="shared" si="1"/>
        <v>1501</v>
      </c>
      <c r="CT37" s="82">
        <f t="shared" si="0"/>
        <v>0</v>
      </c>
    </row>
    <row r="38" spans="1:98" ht="12.75" customHeight="1">
      <c r="A38" s="90">
        <v>34</v>
      </c>
      <c r="B38" s="88" t="s">
        <v>298</v>
      </c>
      <c r="C38" s="87" t="s">
        <v>320</v>
      </c>
      <c r="D38" s="116">
        <v>1501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3233</v>
      </c>
      <c r="M38" s="116">
        <v>26</v>
      </c>
      <c r="N38" s="116">
        <v>1633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847</v>
      </c>
      <c r="U38" s="116">
        <v>0</v>
      </c>
      <c r="V38" s="116">
        <v>0</v>
      </c>
      <c r="W38" s="116">
        <v>0</v>
      </c>
      <c r="X38" s="116">
        <v>2359</v>
      </c>
      <c r="Y38" s="116">
        <v>2682</v>
      </c>
      <c r="Z38" s="116">
        <v>2730</v>
      </c>
      <c r="AA38" s="116">
        <v>0</v>
      </c>
      <c r="AB38" s="116">
        <v>957</v>
      </c>
      <c r="AC38" s="116">
        <v>0</v>
      </c>
      <c r="AD38" s="116">
        <v>0</v>
      </c>
      <c r="AE38" s="116">
        <v>0</v>
      </c>
      <c r="AF38" s="116">
        <v>3026</v>
      </c>
      <c r="AG38" s="116">
        <v>307</v>
      </c>
      <c r="AH38" s="116">
        <v>3</v>
      </c>
      <c r="AI38" s="116">
        <v>0</v>
      </c>
      <c r="AJ38" s="116">
        <v>0</v>
      </c>
      <c r="AK38" s="116">
        <v>0</v>
      </c>
      <c r="AL38" s="116">
        <v>992</v>
      </c>
      <c r="AM38" s="116">
        <v>0</v>
      </c>
      <c r="AN38" s="116">
        <v>0</v>
      </c>
      <c r="AO38" s="116"/>
      <c r="AP38" s="116">
        <v>0</v>
      </c>
      <c r="AQ38" s="116">
        <v>0</v>
      </c>
      <c r="AR38" s="116">
        <v>0</v>
      </c>
      <c r="AS38" s="116"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v>0</v>
      </c>
      <c r="AZ38" s="116">
        <v>0</v>
      </c>
      <c r="BA38" s="116">
        <v>40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16">
        <v>6</v>
      </c>
      <c r="BH38" s="116">
        <v>0</v>
      </c>
      <c r="BI38" s="116">
        <v>465</v>
      </c>
      <c r="BJ38" s="116">
        <v>950</v>
      </c>
      <c r="BK38" s="116">
        <v>795</v>
      </c>
      <c r="BL38" s="116">
        <v>1089</v>
      </c>
      <c r="BM38" s="116">
        <v>443</v>
      </c>
      <c r="BN38" s="116">
        <v>472</v>
      </c>
      <c r="BO38" s="116">
        <v>1473</v>
      </c>
      <c r="BP38" s="116">
        <v>814</v>
      </c>
      <c r="BQ38" s="116">
        <v>656</v>
      </c>
      <c r="BR38" s="116">
        <v>704</v>
      </c>
      <c r="BS38" s="116">
        <v>1367</v>
      </c>
      <c r="BT38" s="116">
        <v>579</v>
      </c>
      <c r="BU38" s="116">
        <v>800</v>
      </c>
      <c r="BV38" s="116">
        <v>1214</v>
      </c>
      <c r="BW38" s="116">
        <v>924</v>
      </c>
      <c r="BX38" s="116">
        <v>490</v>
      </c>
      <c r="BY38" s="116">
        <v>715</v>
      </c>
      <c r="BZ38" s="116">
        <v>873</v>
      </c>
      <c r="CA38" s="116">
        <v>932</v>
      </c>
      <c r="CB38" s="116">
        <v>857</v>
      </c>
      <c r="CC38" s="116">
        <v>334</v>
      </c>
      <c r="CD38" s="116">
        <v>1079</v>
      </c>
      <c r="CE38" s="116">
        <v>797</v>
      </c>
      <c r="CF38" s="116">
        <v>880</v>
      </c>
      <c r="CG38" s="116">
        <v>467</v>
      </c>
      <c r="CH38" s="116">
        <v>502</v>
      </c>
      <c r="CI38" s="116">
        <v>880</v>
      </c>
      <c r="CJ38" s="116">
        <v>715</v>
      </c>
      <c r="CK38" s="116">
        <v>380</v>
      </c>
      <c r="CL38" s="116">
        <v>679</v>
      </c>
      <c r="CM38" s="116">
        <v>1013</v>
      </c>
      <c r="CN38" s="116">
        <v>577</v>
      </c>
      <c r="CO38" s="116">
        <v>0</v>
      </c>
      <c r="CP38" s="116">
        <v>1074</v>
      </c>
      <c r="CQ38" s="116">
        <v>0</v>
      </c>
      <c r="CR38" s="116">
        <v>0</v>
      </c>
      <c r="CS38" s="82">
        <f t="shared" si="1"/>
        <v>46302</v>
      </c>
      <c r="CT38" s="82">
        <f t="shared" si="0"/>
        <v>29</v>
      </c>
    </row>
    <row r="39" spans="1:98" ht="12.75" customHeight="1">
      <c r="A39" s="89">
        <v>35</v>
      </c>
      <c r="B39" s="87" t="s">
        <v>319</v>
      </c>
      <c r="C39" s="87" t="s">
        <v>297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918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/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v>0</v>
      </c>
      <c r="BH39" s="116"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v>0</v>
      </c>
      <c r="BP39" s="116"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0</v>
      </c>
      <c r="CF39" s="116">
        <v>0</v>
      </c>
      <c r="CG39" s="116">
        <v>0</v>
      </c>
      <c r="CH39" s="116">
        <v>0</v>
      </c>
      <c r="CI39" s="116">
        <v>0</v>
      </c>
      <c r="CJ39" s="116">
        <v>0</v>
      </c>
      <c r="CK39" s="116">
        <v>0</v>
      </c>
      <c r="CL39" s="116">
        <v>0</v>
      </c>
      <c r="CM39" s="116">
        <v>0</v>
      </c>
      <c r="CN39" s="116">
        <v>0</v>
      </c>
      <c r="CO39" s="116">
        <v>0</v>
      </c>
      <c r="CP39" s="116">
        <v>0</v>
      </c>
      <c r="CQ39" s="116">
        <v>0</v>
      </c>
      <c r="CR39" s="116">
        <v>0</v>
      </c>
      <c r="CS39" s="82">
        <f t="shared" si="1"/>
        <v>918</v>
      </c>
      <c r="CT39" s="82">
        <f t="shared" si="0"/>
        <v>0</v>
      </c>
    </row>
    <row r="40" spans="1:98" ht="12.75" customHeight="1">
      <c r="A40" s="89">
        <v>36</v>
      </c>
      <c r="B40" s="87" t="s">
        <v>318</v>
      </c>
      <c r="C40" s="87" t="s">
        <v>297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196</v>
      </c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/>
      <c r="AP40" s="116">
        <v>0</v>
      </c>
      <c r="AQ40" s="116">
        <v>0</v>
      </c>
      <c r="AR40" s="116">
        <v>0</v>
      </c>
      <c r="AS40" s="116"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16">
        <v>0</v>
      </c>
      <c r="BH40" s="116"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v>0</v>
      </c>
      <c r="BP40" s="116"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0</v>
      </c>
      <c r="CF40" s="116">
        <v>0</v>
      </c>
      <c r="CG40" s="116">
        <v>0</v>
      </c>
      <c r="CH40" s="116">
        <v>0</v>
      </c>
      <c r="CI40" s="116">
        <v>0</v>
      </c>
      <c r="CJ40" s="116">
        <v>0</v>
      </c>
      <c r="CK40" s="116">
        <v>0</v>
      </c>
      <c r="CL40" s="116">
        <v>0</v>
      </c>
      <c r="CM40" s="116">
        <v>0</v>
      </c>
      <c r="CN40" s="116">
        <v>0</v>
      </c>
      <c r="CO40" s="116">
        <v>0</v>
      </c>
      <c r="CP40" s="116">
        <v>0</v>
      </c>
      <c r="CQ40" s="116">
        <v>0</v>
      </c>
      <c r="CR40" s="116">
        <v>0</v>
      </c>
      <c r="CS40" s="82">
        <f t="shared" si="1"/>
        <v>196</v>
      </c>
      <c r="CT40" s="82">
        <f t="shared" si="0"/>
        <v>0</v>
      </c>
    </row>
    <row r="41" spans="1:98" ht="12.75" customHeight="1">
      <c r="A41" s="90">
        <v>37</v>
      </c>
      <c r="B41" s="87" t="s">
        <v>317</v>
      </c>
      <c r="C41" s="87" t="s">
        <v>297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1111</v>
      </c>
      <c r="AE41" s="116">
        <v>0</v>
      </c>
      <c r="AF41" s="116"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/>
      <c r="AP41" s="116">
        <v>0</v>
      </c>
      <c r="AQ41" s="116">
        <v>0</v>
      </c>
      <c r="AR41" s="116">
        <v>0</v>
      </c>
      <c r="AS41" s="116"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16">
        <v>0</v>
      </c>
      <c r="BH41" s="116"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v>0</v>
      </c>
      <c r="BP41" s="116"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0</v>
      </c>
      <c r="CF41" s="116">
        <v>0</v>
      </c>
      <c r="CG41" s="116">
        <v>0</v>
      </c>
      <c r="CH41" s="116">
        <v>0</v>
      </c>
      <c r="CI41" s="116">
        <v>0</v>
      </c>
      <c r="CJ41" s="116">
        <v>0</v>
      </c>
      <c r="CK41" s="116">
        <v>0</v>
      </c>
      <c r="CL41" s="116">
        <v>0</v>
      </c>
      <c r="CM41" s="116">
        <v>0</v>
      </c>
      <c r="CN41" s="116">
        <v>0</v>
      </c>
      <c r="CO41" s="116">
        <v>0</v>
      </c>
      <c r="CP41" s="116">
        <v>0</v>
      </c>
      <c r="CQ41" s="116">
        <v>0</v>
      </c>
      <c r="CR41" s="116">
        <v>0</v>
      </c>
      <c r="CS41" s="82">
        <f t="shared" si="1"/>
        <v>1111</v>
      </c>
      <c r="CT41" s="82">
        <f t="shared" si="0"/>
        <v>0</v>
      </c>
    </row>
    <row r="42" spans="1:98" ht="12.75" customHeight="1">
      <c r="A42" s="89">
        <v>38</v>
      </c>
      <c r="B42" s="87" t="s">
        <v>316</v>
      </c>
      <c r="C42" s="87" t="s">
        <v>297</v>
      </c>
      <c r="D42" s="116">
        <v>701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1061</v>
      </c>
      <c r="AE42" s="116">
        <v>0</v>
      </c>
      <c r="AF42" s="116"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v>0</v>
      </c>
      <c r="AO42" s="116"/>
      <c r="AP42" s="116">
        <v>0</v>
      </c>
      <c r="AQ42" s="116">
        <v>0</v>
      </c>
      <c r="AR42" s="116">
        <v>0</v>
      </c>
      <c r="AS42" s="116"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16">
        <v>0</v>
      </c>
      <c r="BH42" s="116"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v>0</v>
      </c>
      <c r="BP42" s="116"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0</v>
      </c>
      <c r="CF42" s="116">
        <v>0</v>
      </c>
      <c r="CG42" s="116">
        <v>0</v>
      </c>
      <c r="CH42" s="116">
        <v>0</v>
      </c>
      <c r="CI42" s="116">
        <v>0</v>
      </c>
      <c r="CJ42" s="116">
        <v>0</v>
      </c>
      <c r="CK42" s="116">
        <v>0</v>
      </c>
      <c r="CL42" s="116">
        <v>0</v>
      </c>
      <c r="CM42" s="116">
        <v>0</v>
      </c>
      <c r="CN42" s="116">
        <v>0</v>
      </c>
      <c r="CO42" s="116">
        <v>0</v>
      </c>
      <c r="CP42" s="116">
        <v>0</v>
      </c>
      <c r="CQ42" s="116">
        <v>0</v>
      </c>
      <c r="CR42" s="116">
        <v>0</v>
      </c>
      <c r="CS42" s="82">
        <f t="shared" si="1"/>
        <v>1762</v>
      </c>
      <c r="CT42" s="82">
        <f t="shared" si="0"/>
        <v>0</v>
      </c>
    </row>
    <row r="43" spans="1:98" ht="12.75" customHeight="1">
      <c r="A43" s="89">
        <v>39</v>
      </c>
      <c r="B43" s="87" t="s">
        <v>315</v>
      </c>
      <c r="C43" s="87" t="s">
        <v>297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1025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/>
      <c r="AP43" s="116">
        <v>0</v>
      </c>
      <c r="AQ43" s="116">
        <v>0</v>
      </c>
      <c r="AR43" s="116">
        <v>0</v>
      </c>
      <c r="AS43" s="116"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v>0</v>
      </c>
      <c r="BH43" s="116"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v>0</v>
      </c>
      <c r="BP43" s="116"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0</v>
      </c>
      <c r="CF43" s="116">
        <v>0</v>
      </c>
      <c r="CG43" s="116">
        <v>0</v>
      </c>
      <c r="CH43" s="116">
        <v>0</v>
      </c>
      <c r="CI43" s="116">
        <v>0</v>
      </c>
      <c r="CJ43" s="116">
        <v>0</v>
      </c>
      <c r="CK43" s="116">
        <v>0</v>
      </c>
      <c r="CL43" s="116">
        <v>0</v>
      </c>
      <c r="CM43" s="116">
        <v>0</v>
      </c>
      <c r="CN43" s="116">
        <v>0</v>
      </c>
      <c r="CO43" s="116">
        <v>0</v>
      </c>
      <c r="CP43" s="116">
        <v>0</v>
      </c>
      <c r="CQ43" s="116">
        <v>0</v>
      </c>
      <c r="CR43" s="116">
        <v>0</v>
      </c>
      <c r="CS43" s="82">
        <f t="shared" si="1"/>
        <v>1025</v>
      </c>
      <c r="CT43" s="82">
        <f t="shared" si="0"/>
        <v>0</v>
      </c>
    </row>
    <row r="44" spans="1:98" ht="12.75" customHeight="1">
      <c r="A44" s="90">
        <v>40</v>
      </c>
      <c r="B44" s="87" t="s">
        <v>314</v>
      </c>
      <c r="C44" s="87" t="s">
        <v>297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2069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/>
      <c r="AP44" s="116">
        <v>0</v>
      </c>
      <c r="AQ44" s="116">
        <v>0</v>
      </c>
      <c r="AR44" s="116">
        <v>0</v>
      </c>
      <c r="AS44" s="116"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16">
        <v>0</v>
      </c>
      <c r="BH44" s="116"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v>0</v>
      </c>
      <c r="BP44" s="116">
        <v>0</v>
      </c>
      <c r="BQ44" s="116">
        <v>0</v>
      </c>
      <c r="BR44" s="116">
        <v>0</v>
      </c>
      <c r="BS44" s="116">
        <v>0</v>
      </c>
      <c r="BT44" s="116">
        <v>0</v>
      </c>
      <c r="BU44" s="116"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0</v>
      </c>
      <c r="CF44" s="116">
        <v>0</v>
      </c>
      <c r="CG44" s="116">
        <v>0</v>
      </c>
      <c r="CH44" s="116">
        <v>0</v>
      </c>
      <c r="CI44" s="116">
        <v>0</v>
      </c>
      <c r="CJ44" s="116">
        <v>0</v>
      </c>
      <c r="CK44" s="116">
        <v>0</v>
      </c>
      <c r="CL44" s="116">
        <v>0</v>
      </c>
      <c r="CM44" s="116">
        <v>0</v>
      </c>
      <c r="CN44" s="116">
        <v>0</v>
      </c>
      <c r="CO44" s="116">
        <v>0</v>
      </c>
      <c r="CP44" s="116">
        <v>0</v>
      </c>
      <c r="CQ44" s="116">
        <v>0</v>
      </c>
      <c r="CR44" s="116">
        <v>0</v>
      </c>
      <c r="CS44" s="82">
        <f t="shared" si="1"/>
        <v>2069</v>
      </c>
      <c r="CT44" s="82">
        <f t="shared" si="0"/>
        <v>0</v>
      </c>
    </row>
    <row r="45" spans="1:98" ht="12.75" customHeight="1">
      <c r="A45" s="89">
        <v>41</v>
      </c>
      <c r="B45" s="87" t="s">
        <v>313</v>
      </c>
      <c r="C45" s="87" t="s">
        <v>297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/>
      <c r="AP45" s="116">
        <v>0</v>
      </c>
      <c r="AQ45" s="116">
        <v>0</v>
      </c>
      <c r="AR45" s="116">
        <v>0</v>
      </c>
      <c r="AS45" s="116"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16">
        <v>0</v>
      </c>
      <c r="BH45" s="116"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v>0</v>
      </c>
      <c r="BP45" s="116"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v>0</v>
      </c>
      <c r="CA45" s="116">
        <v>440</v>
      </c>
      <c r="CB45" s="116">
        <v>0</v>
      </c>
      <c r="CC45" s="116">
        <v>0</v>
      </c>
      <c r="CD45" s="116">
        <v>0</v>
      </c>
      <c r="CE45" s="116">
        <v>0</v>
      </c>
      <c r="CF45" s="116">
        <v>0</v>
      </c>
      <c r="CG45" s="116">
        <v>0</v>
      </c>
      <c r="CH45" s="116">
        <v>0</v>
      </c>
      <c r="CI45" s="116">
        <v>0</v>
      </c>
      <c r="CJ45" s="116">
        <v>0</v>
      </c>
      <c r="CK45" s="116">
        <v>0</v>
      </c>
      <c r="CL45" s="116">
        <v>0</v>
      </c>
      <c r="CM45" s="116">
        <v>0</v>
      </c>
      <c r="CN45" s="116">
        <v>0</v>
      </c>
      <c r="CO45" s="116">
        <v>0</v>
      </c>
      <c r="CP45" s="116">
        <v>0</v>
      </c>
      <c r="CQ45" s="116">
        <v>0</v>
      </c>
      <c r="CR45" s="116">
        <v>0</v>
      </c>
      <c r="CS45" s="82">
        <f t="shared" si="1"/>
        <v>440</v>
      </c>
      <c r="CT45" s="82">
        <f t="shared" si="0"/>
        <v>0</v>
      </c>
    </row>
    <row r="46" spans="1:98" ht="12.75" customHeight="1">
      <c r="A46" s="89">
        <v>42</v>
      </c>
      <c r="B46" s="87" t="s">
        <v>312</v>
      </c>
      <c r="C46" s="87" t="s">
        <v>297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310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/>
      <c r="AP46" s="116">
        <v>0</v>
      </c>
      <c r="AQ46" s="116">
        <v>0</v>
      </c>
      <c r="AR46" s="116">
        <v>0</v>
      </c>
      <c r="AS46" s="116"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16">
        <v>0</v>
      </c>
      <c r="BH46" s="116"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v>0</v>
      </c>
      <c r="BP46" s="116"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0</v>
      </c>
      <c r="CF46" s="116">
        <v>0</v>
      </c>
      <c r="CG46" s="116">
        <v>0</v>
      </c>
      <c r="CH46" s="116">
        <v>0</v>
      </c>
      <c r="CI46" s="116">
        <v>0</v>
      </c>
      <c r="CJ46" s="116">
        <v>0</v>
      </c>
      <c r="CK46" s="116">
        <v>0</v>
      </c>
      <c r="CL46" s="116">
        <v>0</v>
      </c>
      <c r="CM46" s="116">
        <v>0</v>
      </c>
      <c r="CN46" s="116">
        <v>0</v>
      </c>
      <c r="CO46" s="116">
        <v>0</v>
      </c>
      <c r="CP46" s="116">
        <v>0</v>
      </c>
      <c r="CQ46" s="116">
        <v>0</v>
      </c>
      <c r="CR46" s="116">
        <v>0</v>
      </c>
      <c r="CS46" s="82">
        <f t="shared" si="1"/>
        <v>310</v>
      </c>
      <c r="CT46" s="82">
        <f t="shared" si="0"/>
        <v>0</v>
      </c>
    </row>
    <row r="47" spans="1:98" ht="24">
      <c r="A47" s="90">
        <v>43</v>
      </c>
      <c r="B47" s="87" t="s">
        <v>311</v>
      </c>
      <c r="C47" s="87" t="s">
        <v>297</v>
      </c>
      <c r="D47" s="116">
        <v>721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1585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45</v>
      </c>
      <c r="AO47" s="116"/>
      <c r="AP47" s="116">
        <v>0</v>
      </c>
      <c r="AQ47" s="116">
        <v>0</v>
      </c>
      <c r="AR47" s="116">
        <v>0</v>
      </c>
      <c r="AS47" s="116"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16">
        <v>0</v>
      </c>
      <c r="BH47" s="116"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v>133</v>
      </c>
      <c r="BP47" s="116"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0</v>
      </c>
      <c r="CF47" s="116">
        <v>0</v>
      </c>
      <c r="CG47" s="116">
        <v>0</v>
      </c>
      <c r="CH47" s="116">
        <v>0</v>
      </c>
      <c r="CI47" s="116">
        <v>0</v>
      </c>
      <c r="CJ47" s="116">
        <v>0</v>
      </c>
      <c r="CK47" s="116">
        <v>0</v>
      </c>
      <c r="CL47" s="116">
        <v>0</v>
      </c>
      <c r="CM47" s="116">
        <v>0</v>
      </c>
      <c r="CN47" s="116">
        <v>0</v>
      </c>
      <c r="CO47" s="116">
        <v>0</v>
      </c>
      <c r="CP47" s="116">
        <v>0</v>
      </c>
      <c r="CQ47" s="116">
        <v>0</v>
      </c>
      <c r="CR47" s="116">
        <v>0</v>
      </c>
      <c r="CS47" s="82">
        <f t="shared" si="1"/>
        <v>2484</v>
      </c>
      <c r="CT47" s="82">
        <f t="shared" si="0"/>
        <v>0</v>
      </c>
    </row>
    <row r="48" spans="1:98" ht="24">
      <c r="A48" s="89">
        <v>44</v>
      </c>
      <c r="B48" s="87" t="s">
        <v>310</v>
      </c>
      <c r="C48" s="87" t="s">
        <v>297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495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/>
      <c r="AP48" s="116">
        <v>0</v>
      </c>
      <c r="AQ48" s="116">
        <v>0</v>
      </c>
      <c r="AR48" s="116">
        <v>0</v>
      </c>
      <c r="AS48" s="116"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16">
        <v>0</v>
      </c>
      <c r="BH48" s="116"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v>0</v>
      </c>
      <c r="BP48" s="116"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v>0</v>
      </c>
      <c r="CA48" s="116">
        <v>0</v>
      </c>
      <c r="CB48" s="116">
        <v>0</v>
      </c>
      <c r="CC48" s="116">
        <v>0</v>
      </c>
      <c r="CD48" s="116">
        <v>0</v>
      </c>
      <c r="CE48" s="116">
        <v>0</v>
      </c>
      <c r="CF48" s="116">
        <v>0</v>
      </c>
      <c r="CG48" s="116">
        <v>0</v>
      </c>
      <c r="CH48" s="116">
        <v>0</v>
      </c>
      <c r="CI48" s="116">
        <v>0</v>
      </c>
      <c r="CJ48" s="116">
        <v>0</v>
      </c>
      <c r="CK48" s="116">
        <v>0</v>
      </c>
      <c r="CL48" s="116">
        <v>0</v>
      </c>
      <c r="CM48" s="116">
        <v>0</v>
      </c>
      <c r="CN48" s="116">
        <v>0</v>
      </c>
      <c r="CO48" s="116">
        <v>0</v>
      </c>
      <c r="CP48" s="116">
        <v>0</v>
      </c>
      <c r="CQ48" s="116">
        <v>0</v>
      </c>
      <c r="CR48" s="116">
        <v>0</v>
      </c>
      <c r="CS48" s="82">
        <f t="shared" si="1"/>
        <v>495</v>
      </c>
      <c r="CT48" s="82">
        <f t="shared" si="0"/>
        <v>0</v>
      </c>
    </row>
    <row r="49" spans="1:98" ht="13.5" customHeight="1">
      <c r="A49" s="89">
        <v>45</v>
      </c>
      <c r="B49" s="87" t="s">
        <v>309</v>
      </c>
      <c r="C49" s="87" t="s">
        <v>297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433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/>
      <c r="AP49" s="116">
        <v>0</v>
      </c>
      <c r="AQ49" s="116">
        <v>0</v>
      </c>
      <c r="AR49" s="116">
        <v>0</v>
      </c>
      <c r="AS49" s="116"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16">
        <v>0</v>
      </c>
      <c r="BH49" s="116"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v>0</v>
      </c>
      <c r="BP49" s="116"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0</v>
      </c>
      <c r="CF49" s="116">
        <v>0</v>
      </c>
      <c r="CG49" s="116">
        <v>0</v>
      </c>
      <c r="CH49" s="116">
        <v>0</v>
      </c>
      <c r="CI49" s="116">
        <v>0</v>
      </c>
      <c r="CJ49" s="116">
        <v>0</v>
      </c>
      <c r="CK49" s="116">
        <v>0</v>
      </c>
      <c r="CL49" s="116">
        <v>0</v>
      </c>
      <c r="CM49" s="116">
        <v>0</v>
      </c>
      <c r="CN49" s="116">
        <v>0</v>
      </c>
      <c r="CO49" s="116">
        <v>0</v>
      </c>
      <c r="CP49" s="116">
        <v>0</v>
      </c>
      <c r="CQ49" s="116">
        <v>0</v>
      </c>
      <c r="CR49" s="116">
        <v>0</v>
      </c>
      <c r="CS49" s="82">
        <f t="shared" si="1"/>
        <v>433</v>
      </c>
      <c r="CT49" s="82">
        <f t="shared" si="0"/>
        <v>0</v>
      </c>
    </row>
    <row r="50" spans="1:98" ht="13.5" customHeight="1">
      <c r="A50" s="90">
        <v>46</v>
      </c>
      <c r="B50" s="87" t="s">
        <v>308</v>
      </c>
      <c r="C50" s="87" t="s">
        <v>297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919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/>
      <c r="AP50" s="116">
        <v>0</v>
      </c>
      <c r="AQ50" s="116">
        <v>0</v>
      </c>
      <c r="AR50" s="116">
        <v>0</v>
      </c>
      <c r="AS50" s="116"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v>0</v>
      </c>
      <c r="AZ50" s="116">
        <v>0</v>
      </c>
      <c r="BA50" s="116">
        <v>0</v>
      </c>
      <c r="BB50" s="116">
        <v>0</v>
      </c>
      <c r="BC50" s="116">
        <v>0</v>
      </c>
      <c r="BD50" s="116">
        <v>15</v>
      </c>
      <c r="BE50" s="116">
        <v>0</v>
      </c>
      <c r="BF50" s="116">
        <v>0</v>
      </c>
      <c r="BG50" s="116">
        <v>0</v>
      </c>
      <c r="BH50" s="116"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0</v>
      </c>
      <c r="BO50" s="116">
        <v>0</v>
      </c>
      <c r="BP50" s="116">
        <v>0</v>
      </c>
      <c r="BQ50" s="116">
        <v>0</v>
      </c>
      <c r="BR50" s="116">
        <v>0</v>
      </c>
      <c r="BS50" s="116">
        <v>0</v>
      </c>
      <c r="BT50" s="116">
        <v>0</v>
      </c>
      <c r="BU50" s="116"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v>0</v>
      </c>
      <c r="CA50" s="116">
        <v>0</v>
      </c>
      <c r="CB50" s="116">
        <v>0</v>
      </c>
      <c r="CC50" s="116">
        <v>0</v>
      </c>
      <c r="CD50" s="116">
        <v>0</v>
      </c>
      <c r="CE50" s="116">
        <v>0</v>
      </c>
      <c r="CF50" s="116">
        <v>0</v>
      </c>
      <c r="CG50" s="116">
        <v>0</v>
      </c>
      <c r="CH50" s="116">
        <v>0</v>
      </c>
      <c r="CI50" s="116">
        <v>0</v>
      </c>
      <c r="CJ50" s="116">
        <v>0</v>
      </c>
      <c r="CK50" s="116">
        <v>0</v>
      </c>
      <c r="CL50" s="116">
        <v>0</v>
      </c>
      <c r="CM50" s="116">
        <v>0</v>
      </c>
      <c r="CN50" s="116">
        <v>0</v>
      </c>
      <c r="CO50" s="116">
        <v>0</v>
      </c>
      <c r="CP50" s="116">
        <v>0</v>
      </c>
      <c r="CQ50" s="116">
        <v>0</v>
      </c>
      <c r="CR50" s="116">
        <v>0</v>
      </c>
      <c r="CS50" s="82">
        <f t="shared" si="1"/>
        <v>934</v>
      </c>
      <c r="CT50" s="82">
        <f t="shared" si="0"/>
        <v>0</v>
      </c>
    </row>
    <row r="51" spans="1:98" ht="13.5" customHeight="1">
      <c r="A51" s="89">
        <v>48</v>
      </c>
      <c r="B51" s="87" t="s">
        <v>307</v>
      </c>
      <c r="C51" s="87" t="s">
        <v>297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1006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/>
      <c r="AP51" s="116">
        <v>0</v>
      </c>
      <c r="AQ51" s="116">
        <v>0</v>
      </c>
      <c r="AR51" s="116">
        <v>0</v>
      </c>
      <c r="AS51" s="116">
        <v>0</v>
      </c>
      <c r="AT51" s="116"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v>0</v>
      </c>
      <c r="AZ51" s="116">
        <v>0</v>
      </c>
      <c r="BA51" s="116">
        <v>0</v>
      </c>
      <c r="BB51" s="116">
        <v>0</v>
      </c>
      <c r="BC51" s="116">
        <v>0</v>
      </c>
      <c r="BD51" s="116">
        <v>0</v>
      </c>
      <c r="BE51" s="116">
        <v>0</v>
      </c>
      <c r="BF51" s="116">
        <v>0</v>
      </c>
      <c r="BG51" s="116">
        <v>0</v>
      </c>
      <c r="BH51" s="116">
        <v>0</v>
      </c>
      <c r="BI51" s="116">
        <v>0</v>
      </c>
      <c r="BJ51" s="116">
        <v>0</v>
      </c>
      <c r="BK51" s="116">
        <v>0</v>
      </c>
      <c r="BL51" s="116">
        <v>0</v>
      </c>
      <c r="BM51" s="116">
        <v>0</v>
      </c>
      <c r="BN51" s="116">
        <v>0</v>
      </c>
      <c r="BO51" s="116">
        <v>0</v>
      </c>
      <c r="BP51" s="116">
        <v>0</v>
      </c>
      <c r="BQ51" s="116">
        <v>0</v>
      </c>
      <c r="BR51" s="116">
        <v>0</v>
      </c>
      <c r="BS51" s="116">
        <v>0</v>
      </c>
      <c r="BT51" s="116">
        <v>0</v>
      </c>
      <c r="BU51" s="116">
        <v>0</v>
      </c>
      <c r="BV51" s="116">
        <v>0</v>
      </c>
      <c r="BW51" s="116">
        <v>0</v>
      </c>
      <c r="BX51" s="116">
        <v>0</v>
      </c>
      <c r="BY51" s="116">
        <v>0</v>
      </c>
      <c r="BZ51" s="116">
        <v>0</v>
      </c>
      <c r="CA51" s="116">
        <v>0</v>
      </c>
      <c r="CB51" s="116">
        <v>0</v>
      </c>
      <c r="CC51" s="116">
        <v>0</v>
      </c>
      <c r="CD51" s="116">
        <v>0</v>
      </c>
      <c r="CE51" s="116">
        <v>0</v>
      </c>
      <c r="CF51" s="116">
        <v>0</v>
      </c>
      <c r="CG51" s="116">
        <v>0</v>
      </c>
      <c r="CH51" s="116">
        <v>0</v>
      </c>
      <c r="CI51" s="116">
        <v>0</v>
      </c>
      <c r="CJ51" s="116">
        <v>0</v>
      </c>
      <c r="CK51" s="116">
        <v>0</v>
      </c>
      <c r="CL51" s="116">
        <v>0</v>
      </c>
      <c r="CM51" s="116">
        <v>0</v>
      </c>
      <c r="CN51" s="116">
        <v>0</v>
      </c>
      <c r="CO51" s="116">
        <v>0</v>
      </c>
      <c r="CP51" s="116">
        <v>0</v>
      </c>
      <c r="CQ51" s="116">
        <v>0</v>
      </c>
      <c r="CR51" s="116">
        <v>0</v>
      </c>
      <c r="CS51" s="82">
        <f t="shared" si="1"/>
        <v>1006</v>
      </c>
      <c r="CT51" s="82">
        <f t="shared" si="0"/>
        <v>0</v>
      </c>
    </row>
    <row r="52" spans="1:98" ht="24" customHeight="1">
      <c r="A52" s="89">
        <v>51</v>
      </c>
      <c r="B52" s="87" t="s">
        <v>325</v>
      </c>
      <c r="C52" s="87" t="s">
        <v>297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50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v>0</v>
      </c>
      <c r="AZ52" s="116">
        <v>0</v>
      </c>
      <c r="BA52" s="116">
        <v>0</v>
      </c>
      <c r="BB52" s="116">
        <v>0</v>
      </c>
      <c r="BC52" s="116">
        <v>0</v>
      </c>
      <c r="BD52" s="116">
        <v>0</v>
      </c>
      <c r="BE52" s="116">
        <v>0</v>
      </c>
      <c r="BF52" s="116">
        <v>0</v>
      </c>
      <c r="BG52" s="116">
        <v>0</v>
      </c>
      <c r="BH52" s="116">
        <v>0</v>
      </c>
      <c r="BI52" s="116">
        <v>0</v>
      </c>
      <c r="BJ52" s="116">
        <v>0</v>
      </c>
      <c r="BK52" s="116">
        <v>0</v>
      </c>
      <c r="BL52" s="116">
        <v>0</v>
      </c>
      <c r="BM52" s="116">
        <v>0</v>
      </c>
      <c r="BN52" s="116">
        <v>0</v>
      </c>
      <c r="BO52" s="116">
        <v>0</v>
      </c>
      <c r="BP52" s="116">
        <v>0</v>
      </c>
      <c r="BQ52" s="116">
        <v>0</v>
      </c>
      <c r="BR52" s="116">
        <v>0</v>
      </c>
      <c r="BS52" s="116">
        <v>0</v>
      </c>
      <c r="BT52" s="116">
        <v>0</v>
      </c>
      <c r="BU52" s="116">
        <v>0</v>
      </c>
      <c r="BV52" s="116">
        <v>0</v>
      </c>
      <c r="BW52" s="116">
        <v>0</v>
      </c>
      <c r="BX52" s="116">
        <v>0</v>
      </c>
      <c r="BY52" s="116">
        <v>0</v>
      </c>
      <c r="BZ52" s="116">
        <v>0</v>
      </c>
      <c r="CA52" s="116">
        <v>0</v>
      </c>
      <c r="CB52" s="116">
        <v>0</v>
      </c>
      <c r="CC52" s="116">
        <v>0</v>
      </c>
      <c r="CD52" s="116">
        <v>0</v>
      </c>
      <c r="CE52" s="116">
        <v>0</v>
      </c>
      <c r="CF52" s="116">
        <v>0</v>
      </c>
      <c r="CG52" s="116">
        <v>0</v>
      </c>
      <c r="CH52" s="116">
        <v>0</v>
      </c>
      <c r="CI52" s="116">
        <v>0</v>
      </c>
      <c r="CJ52" s="116">
        <v>0</v>
      </c>
      <c r="CK52" s="116">
        <v>0</v>
      </c>
      <c r="CL52" s="116">
        <v>0</v>
      </c>
      <c r="CM52" s="116">
        <v>0</v>
      </c>
      <c r="CN52" s="116">
        <v>0</v>
      </c>
      <c r="CO52" s="116">
        <v>0</v>
      </c>
      <c r="CP52" s="116">
        <v>0</v>
      </c>
      <c r="CQ52" s="116">
        <v>0</v>
      </c>
      <c r="CR52" s="116">
        <v>0</v>
      </c>
      <c r="CS52" s="82">
        <f t="shared" si="1"/>
        <v>50</v>
      </c>
      <c r="CT52" s="82">
        <f t="shared" si="0"/>
        <v>0</v>
      </c>
    </row>
    <row r="53" spans="1:98" ht="13.5" customHeight="1">
      <c r="A53" s="89">
        <v>54</v>
      </c>
      <c r="B53" s="87" t="s">
        <v>306</v>
      </c>
      <c r="C53" s="87" t="s">
        <v>297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352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/>
      <c r="AP53" s="116">
        <v>0</v>
      </c>
      <c r="AQ53" s="116">
        <v>0</v>
      </c>
      <c r="AR53" s="116">
        <v>0</v>
      </c>
      <c r="AS53" s="116">
        <v>0</v>
      </c>
      <c r="AT53" s="116"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v>0</v>
      </c>
      <c r="AZ53" s="116">
        <v>0</v>
      </c>
      <c r="BA53" s="116">
        <v>0</v>
      </c>
      <c r="BB53" s="116">
        <v>0</v>
      </c>
      <c r="BC53" s="116">
        <v>0</v>
      </c>
      <c r="BD53" s="116">
        <v>0</v>
      </c>
      <c r="BE53" s="116">
        <v>0</v>
      </c>
      <c r="BF53" s="116">
        <v>0</v>
      </c>
      <c r="BG53" s="116">
        <v>0</v>
      </c>
      <c r="BH53" s="116">
        <v>0</v>
      </c>
      <c r="BI53" s="116">
        <v>0</v>
      </c>
      <c r="BJ53" s="116">
        <v>0</v>
      </c>
      <c r="BK53" s="116">
        <v>0</v>
      </c>
      <c r="BL53" s="116">
        <v>0</v>
      </c>
      <c r="BM53" s="116">
        <v>0</v>
      </c>
      <c r="BN53" s="116">
        <v>0</v>
      </c>
      <c r="BO53" s="116">
        <v>0</v>
      </c>
      <c r="BP53" s="116">
        <v>0</v>
      </c>
      <c r="BQ53" s="116">
        <v>0</v>
      </c>
      <c r="BR53" s="116">
        <v>0</v>
      </c>
      <c r="BS53" s="116">
        <v>0</v>
      </c>
      <c r="BT53" s="116">
        <v>0</v>
      </c>
      <c r="BU53" s="116">
        <v>0</v>
      </c>
      <c r="BV53" s="116">
        <v>0</v>
      </c>
      <c r="BW53" s="116">
        <v>0</v>
      </c>
      <c r="BX53" s="116">
        <v>0</v>
      </c>
      <c r="BY53" s="116">
        <v>0</v>
      </c>
      <c r="BZ53" s="116">
        <v>0</v>
      </c>
      <c r="CA53" s="116">
        <v>315</v>
      </c>
      <c r="CB53" s="116">
        <v>0</v>
      </c>
      <c r="CC53" s="116">
        <v>0</v>
      </c>
      <c r="CD53" s="116">
        <v>0</v>
      </c>
      <c r="CE53" s="116">
        <v>0</v>
      </c>
      <c r="CF53" s="116">
        <v>0</v>
      </c>
      <c r="CG53" s="116">
        <v>0</v>
      </c>
      <c r="CH53" s="116">
        <v>0</v>
      </c>
      <c r="CI53" s="116">
        <v>0</v>
      </c>
      <c r="CJ53" s="116">
        <v>0</v>
      </c>
      <c r="CK53" s="116">
        <v>0</v>
      </c>
      <c r="CL53" s="116">
        <v>0</v>
      </c>
      <c r="CM53" s="116">
        <v>0</v>
      </c>
      <c r="CN53" s="116">
        <v>0</v>
      </c>
      <c r="CO53" s="116">
        <v>0</v>
      </c>
      <c r="CP53" s="116">
        <v>0</v>
      </c>
      <c r="CQ53" s="116">
        <v>0</v>
      </c>
      <c r="CR53" s="116">
        <v>0</v>
      </c>
      <c r="CS53" s="82">
        <f t="shared" si="1"/>
        <v>667</v>
      </c>
      <c r="CT53" s="82">
        <f t="shared" si="0"/>
        <v>0</v>
      </c>
    </row>
    <row r="54" spans="1:98" ht="13.5" customHeight="1">
      <c r="A54" s="90">
        <v>55</v>
      </c>
      <c r="B54" s="87" t="s">
        <v>305</v>
      </c>
      <c r="C54" s="87" t="s">
        <v>297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624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/>
      <c r="AP54" s="116">
        <v>0</v>
      </c>
      <c r="AQ54" s="116">
        <v>0</v>
      </c>
      <c r="AR54" s="116">
        <v>0</v>
      </c>
      <c r="AS54" s="116">
        <v>0</v>
      </c>
      <c r="AT54" s="116"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0</v>
      </c>
      <c r="BE54" s="116">
        <v>0</v>
      </c>
      <c r="BF54" s="116">
        <v>0</v>
      </c>
      <c r="BG54" s="116">
        <v>0</v>
      </c>
      <c r="BH54" s="116"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v>0</v>
      </c>
      <c r="BP54" s="116">
        <v>0</v>
      </c>
      <c r="BQ54" s="116">
        <v>0</v>
      </c>
      <c r="BR54" s="116">
        <v>0</v>
      </c>
      <c r="BS54" s="116">
        <v>0</v>
      </c>
      <c r="BT54" s="116">
        <v>0</v>
      </c>
      <c r="BU54" s="116">
        <v>0</v>
      </c>
      <c r="BV54" s="116">
        <v>0</v>
      </c>
      <c r="BW54" s="116">
        <v>0</v>
      </c>
      <c r="BX54" s="116">
        <v>0</v>
      </c>
      <c r="BY54" s="116">
        <v>0</v>
      </c>
      <c r="BZ54" s="116">
        <v>0</v>
      </c>
      <c r="CA54" s="116">
        <v>0</v>
      </c>
      <c r="CB54" s="116">
        <v>0</v>
      </c>
      <c r="CC54" s="116">
        <v>0</v>
      </c>
      <c r="CD54" s="116">
        <v>0</v>
      </c>
      <c r="CE54" s="116">
        <v>0</v>
      </c>
      <c r="CF54" s="116">
        <v>0</v>
      </c>
      <c r="CG54" s="116">
        <v>0</v>
      </c>
      <c r="CH54" s="116">
        <v>0</v>
      </c>
      <c r="CI54" s="116">
        <v>0</v>
      </c>
      <c r="CJ54" s="116">
        <v>0</v>
      </c>
      <c r="CK54" s="116">
        <v>0</v>
      </c>
      <c r="CL54" s="116">
        <v>0</v>
      </c>
      <c r="CM54" s="116">
        <v>0</v>
      </c>
      <c r="CN54" s="116">
        <v>0</v>
      </c>
      <c r="CO54" s="116">
        <v>0</v>
      </c>
      <c r="CP54" s="116">
        <v>0</v>
      </c>
      <c r="CQ54" s="116">
        <v>0</v>
      </c>
      <c r="CR54" s="116">
        <v>0</v>
      </c>
      <c r="CS54" s="82">
        <f t="shared" si="1"/>
        <v>624</v>
      </c>
      <c r="CT54" s="82">
        <f t="shared" si="0"/>
        <v>0</v>
      </c>
    </row>
    <row r="55" spans="1:98" ht="13.5" customHeight="1">
      <c r="A55" s="89">
        <v>56</v>
      </c>
      <c r="B55" s="87" t="s">
        <v>304</v>
      </c>
      <c r="C55" s="87" t="s">
        <v>297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v>0</v>
      </c>
      <c r="X55" s="116">
        <v>0</v>
      </c>
      <c r="Y55" s="116">
        <v>0</v>
      </c>
      <c r="Z55" s="116">
        <v>0</v>
      </c>
      <c r="AA55" s="116">
        <v>0</v>
      </c>
      <c r="AB55" s="116">
        <v>0</v>
      </c>
      <c r="AC55" s="116">
        <v>0</v>
      </c>
      <c r="AD55" s="116">
        <v>1529</v>
      </c>
      <c r="AE55" s="116">
        <v>0</v>
      </c>
      <c r="AF55" s="116"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v>0</v>
      </c>
      <c r="AN55" s="116">
        <v>0</v>
      </c>
      <c r="AO55" s="116"/>
      <c r="AP55" s="116">
        <v>0</v>
      </c>
      <c r="AQ55" s="116">
        <v>0</v>
      </c>
      <c r="AR55" s="116">
        <v>0</v>
      </c>
      <c r="AS55" s="116">
        <v>0</v>
      </c>
      <c r="AT55" s="116"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v>0</v>
      </c>
      <c r="AZ55" s="116">
        <v>0</v>
      </c>
      <c r="BA55" s="116">
        <v>0</v>
      </c>
      <c r="BB55" s="116">
        <v>0</v>
      </c>
      <c r="BC55" s="116">
        <v>0</v>
      </c>
      <c r="BD55" s="116">
        <v>0</v>
      </c>
      <c r="BE55" s="116">
        <v>0</v>
      </c>
      <c r="BF55" s="116">
        <v>0</v>
      </c>
      <c r="BG55" s="116">
        <v>0</v>
      </c>
      <c r="BH55" s="116"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v>0</v>
      </c>
      <c r="BP55" s="116">
        <v>0</v>
      </c>
      <c r="BQ55" s="116">
        <v>0</v>
      </c>
      <c r="BR55" s="116">
        <v>0</v>
      </c>
      <c r="BS55" s="116">
        <v>0</v>
      </c>
      <c r="BT55" s="116">
        <v>0</v>
      </c>
      <c r="BU55" s="116">
        <v>0</v>
      </c>
      <c r="BV55" s="116">
        <v>0</v>
      </c>
      <c r="BW55" s="116">
        <v>0</v>
      </c>
      <c r="BX55" s="116">
        <v>0</v>
      </c>
      <c r="BY55" s="116">
        <v>0</v>
      </c>
      <c r="BZ55" s="116">
        <v>0</v>
      </c>
      <c r="CA55" s="116">
        <v>0</v>
      </c>
      <c r="CB55" s="116">
        <v>0</v>
      </c>
      <c r="CC55" s="116">
        <v>0</v>
      </c>
      <c r="CD55" s="116">
        <v>0</v>
      </c>
      <c r="CE55" s="116">
        <v>0</v>
      </c>
      <c r="CF55" s="116">
        <v>0</v>
      </c>
      <c r="CG55" s="116">
        <v>0</v>
      </c>
      <c r="CH55" s="116">
        <v>0</v>
      </c>
      <c r="CI55" s="116">
        <v>0</v>
      </c>
      <c r="CJ55" s="116">
        <v>0</v>
      </c>
      <c r="CK55" s="116">
        <v>0</v>
      </c>
      <c r="CL55" s="116">
        <v>0</v>
      </c>
      <c r="CM55" s="116">
        <v>0</v>
      </c>
      <c r="CN55" s="116">
        <v>0</v>
      </c>
      <c r="CO55" s="116">
        <v>0</v>
      </c>
      <c r="CP55" s="116">
        <v>0</v>
      </c>
      <c r="CQ55" s="116">
        <v>0</v>
      </c>
      <c r="CR55" s="116">
        <v>0</v>
      </c>
      <c r="CS55" s="82">
        <f t="shared" si="1"/>
        <v>1529</v>
      </c>
      <c r="CT55" s="82">
        <f t="shared" si="0"/>
        <v>0</v>
      </c>
    </row>
    <row r="56" spans="1:98" ht="13.5" customHeight="1">
      <c r="A56" s="89">
        <v>57</v>
      </c>
      <c r="B56" s="87" t="s">
        <v>303</v>
      </c>
      <c r="C56" s="87" t="s">
        <v>297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/>
      <c r="AP56" s="116">
        <v>0</v>
      </c>
      <c r="AQ56" s="116">
        <v>0</v>
      </c>
      <c r="AR56" s="116">
        <v>0</v>
      </c>
      <c r="AS56" s="116">
        <v>0</v>
      </c>
      <c r="AT56" s="116"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v>337</v>
      </c>
      <c r="AZ56" s="116">
        <v>0</v>
      </c>
      <c r="BA56" s="116">
        <v>0</v>
      </c>
      <c r="BB56" s="116">
        <v>0</v>
      </c>
      <c r="BC56" s="116">
        <v>0</v>
      </c>
      <c r="BD56" s="116">
        <v>0</v>
      </c>
      <c r="BE56" s="116">
        <v>0</v>
      </c>
      <c r="BF56" s="116">
        <v>0</v>
      </c>
      <c r="BG56" s="116">
        <v>0</v>
      </c>
      <c r="BH56" s="116"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0</v>
      </c>
      <c r="BO56" s="116">
        <v>0</v>
      </c>
      <c r="BP56" s="116">
        <v>0</v>
      </c>
      <c r="BQ56" s="116">
        <v>0</v>
      </c>
      <c r="BR56" s="116">
        <v>0</v>
      </c>
      <c r="BS56" s="116">
        <v>0</v>
      </c>
      <c r="BT56" s="116">
        <v>0</v>
      </c>
      <c r="BU56" s="116">
        <v>0</v>
      </c>
      <c r="BV56" s="116">
        <v>0</v>
      </c>
      <c r="BW56" s="116">
        <v>0</v>
      </c>
      <c r="BX56" s="116">
        <v>0</v>
      </c>
      <c r="BY56" s="116">
        <v>0</v>
      </c>
      <c r="BZ56" s="116">
        <v>0</v>
      </c>
      <c r="CA56" s="116">
        <v>0</v>
      </c>
      <c r="CB56" s="116">
        <v>0</v>
      </c>
      <c r="CC56" s="116">
        <v>0</v>
      </c>
      <c r="CD56" s="116">
        <v>0</v>
      </c>
      <c r="CE56" s="116">
        <v>0</v>
      </c>
      <c r="CF56" s="116">
        <v>0</v>
      </c>
      <c r="CG56" s="116">
        <v>0</v>
      </c>
      <c r="CH56" s="116">
        <v>0</v>
      </c>
      <c r="CI56" s="116">
        <v>0</v>
      </c>
      <c r="CJ56" s="116">
        <v>0</v>
      </c>
      <c r="CK56" s="116">
        <v>0</v>
      </c>
      <c r="CL56" s="116">
        <v>0</v>
      </c>
      <c r="CM56" s="116">
        <v>0</v>
      </c>
      <c r="CN56" s="116">
        <v>0</v>
      </c>
      <c r="CO56" s="116">
        <v>0</v>
      </c>
      <c r="CP56" s="116">
        <v>0</v>
      </c>
      <c r="CQ56" s="116">
        <v>0</v>
      </c>
      <c r="CR56" s="116">
        <v>0</v>
      </c>
      <c r="CS56" s="82">
        <f t="shared" si="1"/>
        <v>337</v>
      </c>
      <c r="CT56" s="82">
        <f t="shared" si="0"/>
        <v>0</v>
      </c>
    </row>
    <row r="57" spans="1:98" ht="13.5" customHeight="1">
      <c r="A57" s="90">
        <v>58</v>
      </c>
      <c r="B57" s="87" t="s">
        <v>302</v>
      </c>
      <c r="C57" s="87" t="s">
        <v>297</v>
      </c>
      <c r="D57" s="116">
        <v>847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1773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/>
      <c r="AP57" s="116">
        <v>0</v>
      </c>
      <c r="AQ57" s="116">
        <v>0</v>
      </c>
      <c r="AR57" s="116">
        <v>0</v>
      </c>
      <c r="AS57" s="116">
        <v>0</v>
      </c>
      <c r="AT57" s="116"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v>0</v>
      </c>
      <c r="AZ57" s="116">
        <v>0</v>
      </c>
      <c r="BA57" s="116">
        <v>0</v>
      </c>
      <c r="BB57" s="116">
        <v>0</v>
      </c>
      <c r="BC57" s="116">
        <v>0</v>
      </c>
      <c r="BD57" s="116">
        <v>0</v>
      </c>
      <c r="BE57" s="116">
        <v>0</v>
      </c>
      <c r="BF57" s="116">
        <v>0</v>
      </c>
      <c r="BG57" s="116">
        <v>0</v>
      </c>
      <c r="BH57" s="116">
        <v>0</v>
      </c>
      <c r="BI57" s="116">
        <v>0</v>
      </c>
      <c r="BJ57" s="116">
        <v>0</v>
      </c>
      <c r="BK57" s="116">
        <v>0</v>
      </c>
      <c r="BL57" s="116">
        <v>0</v>
      </c>
      <c r="BM57" s="116">
        <v>0</v>
      </c>
      <c r="BN57" s="116">
        <v>0</v>
      </c>
      <c r="BO57" s="116">
        <v>0</v>
      </c>
      <c r="BP57" s="116">
        <v>0</v>
      </c>
      <c r="BQ57" s="116">
        <v>0</v>
      </c>
      <c r="BR57" s="116">
        <v>0</v>
      </c>
      <c r="BS57" s="116">
        <v>0</v>
      </c>
      <c r="BT57" s="116">
        <v>0</v>
      </c>
      <c r="BU57" s="116">
        <v>0</v>
      </c>
      <c r="BV57" s="116">
        <v>0</v>
      </c>
      <c r="BW57" s="116">
        <v>0</v>
      </c>
      <c r="BX57" s="116">
        <v>0</v>
      </c>
      <c r="BY57" s="116">
        <v>0</v>
      </c>
      <c r="BZ57" s="116">
        <v>0</v>
      </c>
      <c r="CA57" s="116">
        <v>0</v>
      </c>
      <c r="CB57" s="116">
        <v>0</v>
      </c>
      <c r="CC57" s="116">
        <v>0</v>
      </c>
      <c r="CD57" s="116">
        <v>0</v>
      </c>
      <c r="CE57" s="116">
        <v>0</v>
      </c>
      <c r="CF57" s="116">
        <v>0</v>
      </c>
      <c r="CG57" s="116">
        <v>0</v>
      </c>
      <c r="CH57" s="116">
        <v>0</v>
      </c>
      <c r="CI57" s="116">
        <v>0</v>
      </c>
      <c r="CJ57" s="116">
        <v>0</v>
      </c>
      <c r="CK57" s="116">
        <v>0</v>
      </c>
      <c r="CL57" s="116">
        <v>0</v>
      </c>
      <c r="CM57" s="116">
        <v>0</v>
      </c>
      <c r="CN57" s="116">
        <v>0</v>
      </c>
      <c r="CO57" s="116">
        <v>0</v>
      </c>
      <c r="CP57" s="116">
        <v>0</v>
      </c>
      <c r="CQ57" s="116">
        <v>0</v>
      </c>
      <c r="CR57" s="116">
        <v>0</v>
      </c>
      <c r="CS57" s="82">
        <f t="shared" si="1"/>
        <v>2620</v>
      </c>
      <c r="CT57" s="82">
        <f t="shared" si="0"/>
        <v>0</v>
      </c>
    </row>
    <row r="58" spans="1:98" ht="23.25" customHeight="1">
      <c r="A58" s="89">
        <v>59</v>
      </c>
      <c r="B58" s="87" t="s">
        <v>301</v>
      </c>
      <c r="C58" s="87" t="s">
        <v>297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173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321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/>
      <c r="AP58" s="116">
        <v>0</v>
      </c>
      <c r="AQ58" s="116">
        <v>0</v>
      </c>
      <c r="AR58" s="116">
        <v>0</v>
      </c>
      <c r="AS58" s="116">
        <v>0</v>
      </c>
      <c r="AT58" s="116"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v>0</v>
      </c>
      <c r="AZ58" s="116">
        <v>0</v>
      </c>
      <c r="BA58" s="116">
        <v>0</v>
      </c>
      <c r="BB58" s="116">
        <v>0</v>
      </c>
      <c r="BC58" s="116">
        <v>0</v>
      </c>
      <c r="BD58" s="116">
        <v>0</v>
      </c>
      <c r="BE58" s="116">
        <v>0</v>
      </c>
      <c r="BF58" s="116">
        <v>0</v>
      </c>
      <c r="BG58" s="116">
        <v>0</v>
      </c>
      <c r="BH58" s="116"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0</v>
      </c>
      <c r="BO58" s="116">
        <v>0</v>
      </c>
      <c r="BP58" s="116">
        <v>0</v>
      </c>
      <c r="BQ58" s="116">
        <v>0</v>
      </c>
      <c r="BR58" s="116">
        <v>0</v>
      </c>
      <c r="BS58" s="116">
        <v>0</v>
      </c>
      <c r="BT58" s="116">
        <v>0</v>
      </c>
      <c r="BU58" s="116">
        <v>0</v>
      </c>
      <c r="BV58" s="116">
        <v>0</v>
      </c>
      <c r="BW58" s="116">
        <v>0</v>
      </c>
      <c r="BX58" s="116">
        <v>0</v>
      </c>
      <c r="BY58" s="116">
        <v>0</v>
      </c>
      <c r="BZ58" s="116">
        <v>0</v>
      </c>
      <c r="CA58" s="116">
        <v>0</v>
      </c>
      <c r="CB58" s="116">
        <v>0</v>
      </c>
      <c r="CC58" s="116">
        <v>0</v>
      </c>
      <c r="CD58" s="116">
        <v>0</v>
      </c>
      <c r="CE58" s="116">
        <v>0</v>
      </c>
      <c r="CF58" s="116">
        <v>0</v>
      </c>
      <c r="CG58" s="116">
        <v>0</v>
      </c>
      <c r="CH58" s="116">
        <v>0</v>
      </c>
      <c r="CI58" s="116">
        <v>0</v>
      </c>
      <c r="CJ58" s="116">
        <v>0</v>
      </c>
      <c r="CK58" s="116">
        <v>0</v>
      </c>
      <c r="CL58" s="116">
        <v>0</v>
      </c>
      <c r="CM58" s="116">
        <v>0</v>
      </c>
      <c r="CN58" s="116">
        <v>0</v>
      </c>
      <c r="CO58" s="116">
        <v>0</v>
      </c>
      <c r="CP58" s="116">
        <v>0</v>
      </c>
      <c r="CQ58" s="116">
        <v>0</v>
      </c>
      <c r="CR58" s="116">
        <v>0</v>
      </c>
      <c r="CS58" s="82">
        <f t="shared" si="1"/>
        <v>494</v>
      </c>
      <c r="CT58" s="82">
        <f t="shared" si="0"/>
        <v>0</v>
      </c>
    </row>
    <row r="59" spans="1:98" ht="12.75" customHeight="1">
      <c r="A59" s="89">
        <v>60</v>
      </c>
      <c r="B59" s="87" t="s">
        <v>300</v>
      </c>
      <c r="C59" s="87" t="s">
        <v>297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2489</v>
      </c>
      <c r="R59" s="116">
        <v>0</v>
      </c>
      <c r="S59" s="116">
        <v>13021</v>
      </c>
      <c r="T59" s="116">
        <v>0</v>
      </c>
      <c r="U59" s="116">
        <v>1102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/>
      <c r="AP59" s="116">
        <v>0</v>
      </c>
      <c r="AQ59" s="116">
        <v>0</v>
      </c>
      <c r="AR59" s="116">
        <v>0</v>
      </c>
      <c r="AS59" s="116">
        <v>0</v>
      </c>
      <c r="AT59" s="116"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v>0</v>
      </c>
      <c r="AZ59" s="116">
        <v>0</v>
      </c>
      <c r="BA59" s="116">
        <v>0</v>
      </c>
      <c r="BB59" s="116">
        <v>0</v>
      </c>
      <c r="BC59" s="116">
        <v>0</v>
      </c>
      <c r="BD59" s="116">
        <v>0</v>
      </c>
      <c r="BE59" s="116">
        <v>0</v>
      </c>
      <c r="BF59" s="116">
        <v>0</v>
      </c>
      <c r="BG59" s="116">
        <v>0</v>
      </c>
      <c r="BH59" s="116">
        <v>0</v>
      </c>
      <c r="BI59" s="116">
        <v>83</v>
      </c>
      <c r="BJ59" s="116">
        <v>225</v>
      </c>
      <c r="BK59" s="116">
        <v>289</v>
      </c>
      <c r="BL59" s="116">
        <v>117</v>
      </c>
      <c r="BM59" s="116">
        <v>97</v>
      </c>
      <c r="BN59" s="116">
        <v>0</v>
      </c>
      <c r="BO59" s="116">
        <v>492</v>
      </c>
      <c r="BP59" s="116">
        <v>290</v>
      </c>
      <c r="BQ59" s="116">
        <v>0</v>
      </c>
      <c r="BR59" s="116">
        <v>118</v>
      </c>
      <c r="BS59" s="116">
        <v>422</v>
      </c>
      <c r="BT59" s="116">
        <v>0</v>
      </c>
      <c r="BU59" s="116">
        <v>218</v>
      </c>
      <c r="BV59" s="116">
        <v>479</v>
      </c>
      <c r="BW59" s="116">
        <v>298</v>
      </c>
      <c r="BX59" s="116">
        <v>0</v>
      </c>
      <c r="BY59" s="116">
        <v>191</v>
      </c>
      <c r="BZ59" s="116">
        <v>298</v>
      </c>
      <c r="CA59" s="116">
        <v>508</v>
      </c>
      <c r="CB59" s="116">
        <v>296</v>
      </c>
      <c r="CC59" s="116">
        <v>0</v>
      </c>
      <c r="CD59" s="116">
        <v>179</v>
      </c>
      <c r="CE59" s="116">
        <v>194</v>
      </c>
      <c r="CF59" s="116">
        <v>223</v>
      </c>
      <c r="CG59" s="116">
        <v>103</v>
      </c>
      <c r="CH59" s="116">
        <v>180</v>
      </c>
      <c r="CI59" s="116">
        <v>265</v>
      </c>
      <c r="CJ59" s="116">
        <v>188</v>
      </c>
      <c r="CK59" s="116">
        <v>100</v>
      </c>
      <c r="CL59" s="116">
        <v>196</v>
      </c>
      <c r="CM59" s="116">
        <v>574</v>
      </c>
      <c r="CN59" s="116">
        <v>0</v>
      </c>
      <c r="CO59" s="116">
        <v>0</v>
      </c>
      <c r="CP59" s="116">
        <v>0</v>
      </c>
      <c r="CQ59" s="116">
        <v>0</v>
      </c>
      <c r="CR59" s="116">
        <v>0</v>
      </c>
      <c r="CS59" s="82">
        <f t="shared" si="1"/>
        <v>23235</v>
      </c>
      <c r="CT59" s="82">
        <f t="shared" si="0"/>
        <v>0</v>
      </c>
    </row>
    <row r="60" spans="1:98" ht="12.75" customHeight="1">
      <c r="A60" s="90">
        <v>61</v>
      </c>
      <c r="B60" s="88" t="s">
        <v>299</v>
      </c>
      <c r="C60" s="87" t="s">
        <v>297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/>
      <c r="AP60" s="116">
        <v>0</v>
      </c>
      <c r="AQ60" s="116">
        <v>0</v>
      </c>
      <c r="AR60" s="116">
        <v>0</v>
      </c>
      <c r="AS60" s="116">
        <v>0</v>
      </c>
      <c r="AT60" s="116"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v>0</v>
      </c>
      <c r="AZ60" s="116">
        <v>0</v>
      </c>
      <c r="BA60" s="116">
        <v>0</v>
      </c>
      <c r="BB60" s="116">
        <v>0</v>
      </c>
      <c r="BC60" s="116">
        <v>0</v>
      </c>
      <c r="BD60" s="116">
        <v>0</v>
      </c>
      <c r="BE60" s="116">
        <v>0</v>
      </c>
      <c r="BF60" s="116">
        <v>0</v>
      </c>
      <c r="BG60" s="116">
        <v>0</v>
      </c>
      <c r="BH60" s="116">
        <v>0</v>
      </c>
      <c r="BI60" s="116">
        <v>0</v>
      </c>
      <c r="BJ60" s="116">
        <v>0</v>
      </c>
      <c r="BK60" s="116">
        <v>0</v>
      </c>
      <c r="BL60" s="116">
        <v>0</v>
      </c>
      <c r="BM60" s="116">
        <v>0</v>
      </c>
      <c r="BN60" s="116">
        <v>0</v>
      </c>
      <c r="BO60" s="116">
        <v>0</v>
      </c>
      <c r="BP60" s="116">
        <v>0</v>
      </c>
      <c r="BQ60" s="116">
        <v>0</v>
      </c>
      <c r="BR60" s="116">
        <v>0</v>
      </c>
      <c r="BS60" s="116">
        <v>0</v>
      </c>
      <c r="BT60" s="116">
        <v>0</v>
      </c>
      <c r="BU60" s="116">
        <v>0</v>
      </c>
      <c r="BV60" s="116">
        <v>0</v>
      </c>
      <c r="BW60" s="116">
        <v>0</v>
      </c>
      <c r="BX60" s="116">
        <v>0</v>
      </c>
      <c r="BY60" s="116">
        <v>0</v>
      </c>
      <c r="BZ60" s="116">
        <v>0</v>
      </c>
      <c r="CA60" s="116">
        <v>0</v>
      </c>
      <c r="CB60" s="116">
        <v>0</v>
      </c>
      <c r="CC60" s="116">
        <v>0</v>
      </c>
      <c r="CD60" s="116">
        <v>0</v>
      </c>
      <c r="CE60" s="116">
        <v>0</v>
      </c>
      <c r="CF60" s="116">
        <v>0</v>
      </c>
      <c r="CG60" s="116">
        <v>0</v>
      </c>
      <c r="CH60" s="116">
        <v>0</v>
      </c>
      <c r="CI60" s="116">
        <v>0</v>
      </c>
      <c r="CJ60" s="116">
        <v>0</v>
      </c>
      <c r="CK60" s="116">
        <v>0</v>
      </c>
      <c r="CL60" s="116">
        <v>0</v>
      </c>
      <c r="CM60" s="116">
        <v>0</v>
      </c>
      <c r="CN60" s="116">
        <v>0</v>
      </c>
      <c r="CO60" s="116">
        <v>0</v>
      </c>
      <c r="CP60" s="116">
        <v>236</v>
      </c>
      <c r="CQ60" s="116">
        <v>0</v>
      </c>
      <c r="CR60" s="116">
        <v>0</v>
      </c>
      <c r="CS60" s="82">
        <f t="shared" si="1"/>
        <v>236</v>
      </c>
      <c r="CT60" s="82">
        <f t="shared" si="0"/>
        <v>0</v>
      </c>
    </row>
    <row r="61" spans="1:98" ht="12.75" customHeight="1">
      <c r="A61" s="89">
        <v>63</v>
      </c>
      <c r="B61" s="88" t="s">
        <v>298</v>
      </c>
      <c r="C61" s="87" t="s">
        <v>297</v>
      </c>
      <c r="D61" s="116">
        <v>655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2548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2830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/>
      <c r="AP61" s="116">
        <v>0</v>
      </c>
      <c r="AQ61" s="116">
        <v>0</v>
      </c>
      <c r="AR61" s="116">
        <v>0</v>
      </c>
      <c r="AS61" s="116">
        <v>0</v>
      </c>
      <c r="AT61" s="116"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v>0</v>
      </c>
      <c r="AZ61" s="116">
        <v>0</v>
      </c>
      <c r="BA61" s="116">
        <v>0</v>
      </c>
      <c r="BB61" s="116">
        <v>0</v>
      </c>
      <c r="BC61" s="116">
        <v>0</v>
      </c>
      <c r="BD61" s="116">
        <v>0</v>
      </c>
      <c r="BE61" s="116">
        <v>0</v>
      </c>
      <c r="BF61" s="116">
        <v>0</v>
      </c>
      <c r="BG61" s="116">
        <v>0</v>
      </c>
      <c r="BH61" s="116">
        <v>0</v>
      </c>
      <c r="BI61" s="116">
        <v>0</v>
      </c>
      <c r="BJ61" s="116">
        <v>0</v>
      </c>
      <c r="BK61" s="116">
        <v>0</v>
      </c>
      <c r="BL61" s="116">
        <v>0</v>
      </c>
      <c r="BM61" s="116">
        <v>0</v>
      </c>
      <c r="BN61" s="116">
        <v>0</v>
      </c>
      <c r="BO61" s="116">
        <v>98</v>
      </c>
      <c r="BP61" s="116">
        <v>82</v>
      </c>
      <c r="BQ61" s="116">
        <v>0</v>
      </c>
      <c r="BR61" s="116">
        <v>0</v>
      </c>
      <c r="BS61" s="116">
        <v>0</v>
      </c>
      <c r="BT61" s="116">
        <v>0</v>
      </c>
      <c r="BU61" s="116">
        <v>0</v>
      </c>
      <c r="BV61" s="116">
        <v>320</v>
      </c>
      <c r="BW61" s="116">
        <v>0</v>
      </c>
      <c r="BX61" s="116">
        <v>0</v>
      </c>
      <c r="BY61" s="116">
        <v>0</v>
      </c>
      <c r="BZ61" s="116">
        <v>0</v>
      </c>
      <c r="CA61" s="116">
        <v>0</v>
      </c>
      <c r="CB61" s="116">
        <v>0</v>
      </c>
      <c r="CC61" s="116">
        <v>0</v>
      </c>
      <c r="CD61" s="116">
        <v>62</v>
      </c>
      <c r="CE61" s="116">
        <v>0</v>
      </c>
      <c r="CF61" s="116">
        <v>0</v>
      </c>
      <c r="CG61" s="116">
        <v>0</v>
      </c>
      <c r="CH61" s="116">
        <v>0</v>
      </c>
      <c r="CI61" s="116">
        <v>0</v>
      </c>
      <c r="CJ61" s="116">
        <v>0</v>
      </c>
      <c r="CK61" s="116">
        <v>0</v>
      </c>
      <c r="CL61" s="116">
        <v>0</v>
      </c>
      <c r="CM61" s="116">
        <v>541</v>
      </c>
      <c r="CN61" s="116">
        <v>0</v>
      </c>
      <c r="CO61" s="116">
        <v>0</v>
      </c>
      <c r="CP61" s="116">
        <v>0</v>
      </c>
      <c r="CQ61" s="116">
        <v>0</v>
      </c>
      <c r="CR61" s="116">
        <v>0</v>
      </c>
      <c r="CS61" s="82">
        <f t="shared" si="1"/>
        <v>7136</v>
      </c>
      <c r="CT61" s="82">
        <f t="shared" si="0"/>
        <v>0</v>
      </c>
    </row>
    <row r="62" spans="1:98" s="81" customFormat="1" ht="15" customHeight="1">
      <c r="A62" s="85"/>
      <c r="B62" s="84" t="s">
        <v>296</v>
      </c>
      <c r="C62" s="83"/>
      <c r="D62" s="117">
        <f t="shared" ref="D62:AI62" si="2">SUM(D6:D61)</f>
        <v>34911</v>
      </c>
      <c r="E62" s="117">
        <f t="shared" si="2"/>
        <v>769</v>
      </c>
      <c r="F62" s="117">
        <f t="shared" si="2"/>
        <v>6963</v>
      </c>
      <c r="G62" s="117">
        <f t="shared" si="2"/>
        <v>40</v>
      </c>
      <c r="H62" s="117">
        <f t="shared" si="2"/>
        <v>1345</v>
      </c>
      <c r="I62" s="117">
        <f t="shared" si="2"/>
        <v>645</v>
      </c>
      <c r="J62" s="117">
        <f t="shared" si="2"/>
        <v>2928</v>
      </c>
      <c r="K62" s="117">
        <f t="shared" si="2"/>
        <v>194</v>
      </c>
      <c r="L62" s="117">
        <f t="shared" si="2"/>
        <v>40755</v>
      </c>
      <c r="M62" s="117">
        <f t="shared" si="2"/>
        <v>141</v>
      </c>
      <c r="N62" s="117">
        <f t="shared" si="2"/>
        <v>9495</v>
      </c>
      <c r="O62" s="117">
        <f t="shared" si="2"/>
        <v>96</v>
      </c>
      <c r="P62" s="117">
        <f t="shared" si="2"/>
        <v>5205</v>
      </c>
      <c r="Q62" s="117">
        <f t="shared" si="2"/>
        <v>2489</v>
      </c>
      <c r="R62" s="117">
        <f t="shared" si="2"/>
        <v>7139</v>
      </c>
      <c r="S62" s="117">
        <f t="shared" si="2"/>
        <v>15945</v>
      </c>
      <c r="T62" s="117">
        <f t="shared" si="2"/>
        <v>3081</v>
      </c>
      <c r="U62" s="117">
        <f t="shared" si="2"/>
        <v>10107</v>
      </c>
      <c r="V62" s="117">
        <f t="shared" si="2"/>
        <v>2645</v>
      </c>
      <c r="W62" s="117">
        <f t="shared" si="2"/>
        <v>10967</v>
      </c>
      <c r="X62" s="117">
        <f t="shared" si="2"/>
        <v>17875</v>
      </c>
      <c r="Y62" s="117">
        <f t="shared" si="2"/>
        <v>19336</v>
      </c>
      <c r="Z62" s="117">
        <f t="shared" si="2"/>
        <v>14993</v>
      </c>
      <c r="AA62" s="117">
        <f t="shared" si="2"/>
        <v>676</v>
      </c>
      <c r="AB62" s="117">
        <f t="shared" si="2"/>
        <v>5384</v>
      </c>
      <c r="AC62" s="117">
        <f t="shared" si="2"/>
        <v>3843</v>
      </c>
      <c r="AD62" s="117">
        <f t="shared" si="2"/>
        <v>10593</v>
      </c>
      <c r="AE62" s="117">
        <f t="shared" si="2"/>
        <v>2576</v>
      </c>
      <c r="AF62" s="117">
        <f t="shared" si="2"/>
        <v>20601</v>
      </c>
      <c r="AG62" s="117">
        <f t="shared" si="2"/>
        <v>1953</v>
      </c>
      <c r="AH62" s="117">
        <f t="shared" si="2"/>
        <v>115</v>
      </c>
      <c r="AI62" s="117">
        <f t="shared" si="2"/>
        <v>1213</v>
      </c>
      <c r="AJ62" s="117">
        <f t="shared" ref="AJ62:CR62" si="3">SUM(AJ6:AJ61)</f>
        <v>4197</v>
      </c>
      <c r="AK62" s="117">
        <f t="shared" si="3"/>
        <v>1936</v>
      </c>
      <c r="AL62" s="117">
        <f t="shared" si="3"/>
        <v>10376</v>
      </c>
      <c r="AM62" s="117">
        <f t="shared" si="3"/>
        <v>200</v>
      </c>
      <c r="AN62" s="117">
        <f t="shared" si="3"/>
        <v>1362</v>
      </c>
      <c r="AO62" s="117">
        <f t="shared" si="3"/>
        <v>430</v>
      </c>
      <c r="AP62" s="117">
        <f t="shared" si="3"/>
        <v>3257</v>
      </c>
      <c r="AQ62" s="117">
        <f t="shared" si="3"/>
        <v>12591</v>
      </c>
      <c r="AR62" s="117">
        <f t="shared" si="3"/>
        <v>220</v>
      </c>
      <c r="AS62" s="117">
        <f t="shared" si="3"/>
        <v>4935</v>
      </c>
      <c r="AT62" s="117">
        <f t="shared" si="3"/>
        <v>9613</v>
      </c>
      <c r="AU62" s="117">
        <f t="shared" si="3"/>
        <v>6780</v>
      </c>
      <c r="AV62" s="117">
        <f t="shared" si="3"/>
        <v>295</v>
      </c>
      <c r="AW62" s="117">
        <f t="shared" si="3"/>
        <v>694</v>
      </c>
      <c r="AX62" s="117">
        <f t="shared" si="3"/>
        <v>200</v>
      </c>
      <c r="AY62" s="117">
        <f t="shared" si="3"/>
        <v>2157</v>
      </c>
      <c r="AZ62" s="117">
        <f t="shared" si="3"/>
        <v>480</v>
      </c>
      <c r="BA62" s="117">
        <f t="shared" si="3"/>
        <v>912</v>
      </c>
      <c r="BB62" s="117">
        <f t="shared" si="3"/>
        <v>519</v>
      </c>
      <c r="BC62" s="117">
        <f t="shared" si="3"/>
        <v>406</v>
      </c>
      <c r="BD62" s="117">
        <f t="shared" si="3"/>
        <v>430</v>
      </c>
      <c r="BE62" s="117">
        <f t="shared" si="3"/>
        <v>300</v>
      </c>
      <c r="BF62" s="117">
        <f t="shared" si="3"/>
        <v>80</v>
      </c>
      <c r="BG62" s="117">
        <f t="shared" si="3"/>
        <v>444</v>
      </c>
      <c r="BH62" s="117">
        <f t="shared" si="3"/>
        <v>228</v>
      </c>
      <c r="BI62" s="117">
        <f t="shared" si="3"/>
        <v>2034</v>
      </c>
      <c r="BJ62" s="117">
        <f t="shared" si="3"/>
        <v>6437</v>
      </c>
      <c r="BK62" s="117">
        <f t="shared" si="3"/>
        <v>4092</v>
      </c>
      <c r="BL62" s="117">
        <f t="shared" si="3"/>
        <v>3434</v>
      </c>
      <c r="BM62" s="117">
        <f t="shared" si="3"/>
        <v>2722</v>
      </c>
      <c r="BN62" s="117">
        <f t="shared" si="3"/>
        <v>2248</v>
      </c>
      <c r="BO62" s="117">
        <f t="shared" si="3"/>
        <v>14804</v>
      </c>
      <c r="BP62" s="117">
        <f t="shared" si="3"/>
        <v>5873</v>
      </c>
      <c r="BQ62" s="117">
        <f t="shared" si="3"/>
        <v>2543</v>
      </c>
      <c r="BR62" s="117">
        <f t="shared" si="3"/>
        <v>3200</v>
      </c>
      <c r="BS62" s="117">
        <f t="shared" si="3"/>
        <v>6070</v>
      </c>
      <c r="BT62" s="117">
        <f t="shared" si="3"/>
        <v>2398</v>
      </c>
      <c r="BU62" s="117">
        <f t="shared" si="3"/>
        <v>5356</v>
      </c>
      <c r="BV62" s="117">
        <f t="shared" si="3"/>
        <v>11813</v>
      </c>
      <c r="BW62" s="117">
        <f t="shared" si="3"/>
        <v>4176</v>
      </c>
      <c r="BX62" s="117">
        <f t="shared" si="3"/>
        <v>1957</v>
      </c>
      <c r="BY62" s="117">
        <f t="shared" si="3"/>
        <v>3933</v>
      </c>
      <c r="BZ62" s="117">
        <f t="shared" si="3"/>
        <v>4790</v>
      </c>
      <c r="CA62" s="117">
        <f t="shared" si="3"/>
        <v>6489</v>
      </c>
      <c r="CB62" s="117">
        <f t="shared" si="3"/>
        <v>4216</v>
      </c>
      <c r="CC62" s="117">
        <f t="shared" si="3"/>
        <v>1439</v>
      </c>
      <c r="CD62" s="117">
        <f t="shared" si="3"/>
        <v>4734</v>
      </c>
      <c r="CE62" s="117">
        <f t="shared" si="3"/>
        <v>5704</v>
      </c>
      <c r="CF62" s="117">
        <f t="shared" si="3"/>
        <v>6566</v>
      </c>
      <c r="CG62" s="117">
        <f t="shared" si="3"/>
        <v>2193</v>
      </c>
      <c r="CH62" s="117">
        <f t="shared" si="3"/>
        <v>2315</v>
      </c>
      <c r="CI62" s="117">
        <f t="shared" si="3"/>
        <v>3851</v>
      </c>
      <c r="CJ62" s="117">
        <f t="shared" si="3"/>
        <v>6291</v>
      </c>
      <c r="CK62" s="117">
        <f t="shared" si="3"/>
        <v>2457</v>
      </c>
      <c r="CL62" s="117">
        <f t="shared" si="3"/>
        <v>3296</v>
      </c>
      <c r="CM62" s="117">
        <f t="shared" si="3"/>
        <v>13867</v>
      </c>
      <c r="CN62" s="117">
        <f t="shared" si="3"/>
        <v>2488</v>
      </c>
      <c r="CO62" s="117">
        <f t="shared" si="3"/>
        <v>1651</v>
      </c>
      <c r="CP62" s="117">
        <f t="shared" si="3"/>
        <v>5554</v>
      </c>
      <c r="CQ62" s="117">
        <f t="shared" si="3"/>
        <v>51</v>
      </c>
      <c r="CR62" s="117">
        <f t="shared" si="3"/>
        <v>354</v>
      </c>
      <c r="CS62" s="82">
        <f t="shared" si="1"/>
        <v>473788</v>
      </c>
      <c r="CT62" s="82">
        <f t="shared" si="0"/>
        <v>5668</v>
      </c>
    </row>
  </sheetData>
  <mergeCells count="33">
    <mergeCell ref="CT3:CT5"/>
    <mergeCell ref="D4:E4"/>
    <mergeCell ref="F4:G4"/>
    <mergeCell ref="J4:K4"/>
    <mergeCell ref="L4:M4"/>
    <mergeCell ref="N4:O4"/>
    <mergeCell ref="AG4:AH4"/>
    <mergeCell ref="AJ4:AK4"/>
    <mergeCell ref="AN4:AO4"/>
    <mergeCell ref="AQ4:AR4"/>
    <mergeCell ref="AW3:AX3"/>
    <mergeCell ref="AY3:AZ3"/>
    <mergeCell ref="BA3:BB3"/>
    <mergeCell ref="BD3:BE3"/>
    <mergeCell ref="BG3:BH3"/>
    <mergeCell ref="CS3:CS5"/>
    <mergeCell ref="AW4:AX4"/>
    <mergeCell ref="AY4:AZ4"/>
    <mergeCell ref="BA4:BB4"/>
    <mergeCell ref="BD4:BE4"/>
    <mergeCell ref="BG4:BH4"/>
    <mergeCell ref="AQ3:AR3"/>
    <mergeCell ref="A2:A5"/>
    <mergeCell ref="B2:B5"/>
    <mergeCell ref="C2:C5"/>
    <mergeCell ref="D3:E3"/>
    <mergeCell ref="F3:G3"/>
    <mergeCell ref="J3:K3"/>
    <mergeCell ref="L3:M3"/>
    <mergeCell ref="N3:O3"/>
    <mergeCell ref="AG3:AH3"/>
    <mergeCell ref="AJ3:AK3"/>
    <mergeCell ref="AN3:AO3"/>
  </mergeCells>
  <pageMargins left="0.19685039370078741" right="0.19685039370078741" top="0.19685039370078741" bottom="0.19685039370078741" header="0.31496062992125984" footer="0.31496062992125984"/>
  <pageSetup paperSize="9" scale="57" fitToWidth="4" orientation="landscape" r:id="rId1"/>
  <colBreaks count="1" manualBreakCount="1">
    <brk id="76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G1696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7" sqref="C7:G7"/>
    </sheetView>
  </sheetViews>
  <sheetFormatPr defaultRowHeight="15.75"/>
  <cols>
    <col min="1" max="1" width="6.7109375" style="6" customWidth="1"/>
    <col min="2" max="2" width="31.85546875" style="5" customWidth="1"/>
    <col min="3" max="3" width="14.5703125" style="7" customWidth="1"/>
    <col min="4" max="4" width="18.28515625" style="8" customWidth="1"/>
    <col min="5" max="5" width="18.42578125" style="5" customWidth="1"/>
    <col min="6" max="6" width="22.28515625" style="5" customWidth="1"/>
    <col min="7" max="7" width="18.28515625" style="5" customWidth="1"/>
    <col min="8" max="16384" width="9.140625" style="5"/>
  </cols>
  <sheetData>
    <row r="1" spans="1:7" s="1" customFormat="1" ht="12.75">
      <c r="C1" s="2"/>
      <c r="D1" s="3"/>
    </row>
    <row r="2" spans="1:7" s="1" customFormat="1" ht="15.75" customHeight="1">
      <c r="C2" s="2"/>
      <c r="D2" s="3"/>
      <c r="G2" s="120" t="s">
        <v>155</v>
      </c>
    </row>
    <row r="3" spans="1:7" s="1" customFormat="1" ht="15.75" customHeight="1">
      <c r="C3" s="2"/>
      <c r="D3" s="3"/>
      <c r="G3" s="120" t="s">
        <v>1</v>
      </c>
    </row>
    <row r="4" spans="1:7" s="1" customFormat="1">
      <c r="C4" s="2"/>
      <c r="D4" s="3"/>
      <c r="G4" s="138" t="s">
        <v>395</v>
      </c>
    </row>
    <row r="5" spans="1:7" ht="42.75" customHeight="1">
      <c r="A5" s="210" t="s">
        <v>170</v>
      </c>
      <c r="B5" s="210"/>
      <c r="C5" s="210"/>
      <c r="D5" s="210"/>
      <c r="E5" s="210"/>
      <c r="F5" s="210"/>
      <c r="G5" s="210"/>
    </row>
    <row r="6" spans="1:7" ht="20.25" customHeight="1">
      <c r="G6" s="133" t="s">
        <v>355</v>
      </c>
    </row>
    <row r="7" spans="1:7" s="9" customFormat="1" ht="33.75" customHeight="1">
      <c r="A7" s="189" t="s">
        <v>2</v>
      </c>
      <c r="B7" s="192" t="s">
        <v>3</v>
      </c>
      <c r="C7" s="211" t="s">
        <v>386</v>
      </c>
      <c r="D7" s="211"/>
      <c r="E7" s="211"/>
      <c r="F7" s="211"/>
      <c r="G7" s="211"/>
    </row>
    <row r="8" spans="1:7" s="9" customFormat="1" ht="20.25" customHeight="1">
      <c r="A8" s="190"/>
      <c r="B8" s="192"/>
      <c r="C8" s="197" t="s">
        <v>4</v>
      </c>
      <c r="D8" s="202" t="s">
        <v>5</v>
      </c>
      <c r="E8" s="202"/>
      <c r="F8" s="202"/>
      <c r="G8" s="202"/>
    </row>
    <row r="9" spans="1:7" s="9" customFormat="1" ht="34.5" customHeight="1">
      <c r="A9" s="190"/>
      <c r="B9" s="192"/>
      <c r="C9" s="212"/>
      <c r="D9" s="213" t="s">
        <v>6</v>
      </c>
      <c r="E9" s="203" t="s">
        <v>7</v>
      </c>
      <c r="F9" s="204"/>
      <c r="G9" s="205"/>
    </row>
    <row r="10" spans="1:7" s="11" customFormat="1" ht="102" customHeight="1">
      <c r="A10" s="191"/>
      <c r="B10" s="192"/>
      <c r="C10" s="198"/>
      <c r="D10" s="213"/>
      <c r="E10" s="10" t="s">
        <v>8</v>
      </c>
      <c r="F10" s="10" t="s">
        <v>9</v>
      </c>
      <c r="G10" s="10" t="s">
        <v>10</v>
      </c>
    </row>
    <row r="11" spans="1:7" ht="14.25" customHeight="1">
      <c r="A11" s="122">
        <v>1</v>
      </c>
      <c r="B11" s="122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</row>
    <row r="12" spans="1:7">
      <c r="A12" s="18">
        <v>1</v>
      </c>
      <c r="B12" s="19" t="s">
        <v>44</v>
      </c>
      <c r="C12" s="20">
        <v>14662</v>
      </c>
      <c r="D12" s="20">
        <f>E12+F12+G12</f>
        <v>7192975</v>
      </c>
      <c r="E12" s="20">
        <v>4221922</v>
      </c>
      <c r="F12" s="20">
        <v>1134325</v>
      </c>
      <c r="G12" s="20">
        <v>1836728</v>
      </c>
    </row>
    <row r="13" spans="1:7" s="15" customFormat="1">
      <c r="A13" s="18">
        <v>1</v>
      </c>
      <c r="B13" s="19" t="s">
        <v>134</v>
      </c>
      <c r="C13" s="20">
        <v>4536</v>
      </c>
      <c r="D13" s="20">
        <f t="shared" ref="D13:D60" si="0">E13+F13+G13</f>
        <v>15446562</v>
      </c>
      <c r="E13" s="20">
        <v>1958092</v>
      </c>
      <c r="F13" s="20">
        <v>13434718</v>
      </c>
      <c r="G13" s="20">
        <v>53752</v>
      </c>
    </row>
    <row r="14" spans="1:7">
      <c r="A14" s="18">
        <v>2</v>
      </c>
      <c r="B14" s="19" t="s">
        <v>45</v>
      </c>
      <c r="C14" s="20">
        <v>8400</v>
      </c>
      <c r="D14" s="20">
        <f t="shared" si="0"/>
        <v>39360843</v>
      </c>
      <c r="E14" s="20">
        <v>2540055</v>
      </c>
      <c r="F14" s="20">
        <v>35951599</v>
      </c>
      <c r="G14" s="20">
        <v>869189</v>
      </c>
    </row>
    <row r="15" spans="1:7">
      <c r="A15" s="18">
        <v>4</v>
      </c>
      <c r="B15" s="19" t="s">
        <v>46</v>
      </c>
      <c r="C15" s="20">
        <v>4446</v>
      </c>
      <c r="D15" s="20">
        <f t="shared" si="0"/>
        <v>2193086</v>
      </c>
      <c r="E15" s="20">
        <v>1262226</v>
      </c>
      <c r="F15" s="20">
        <v>315304</v>
      </c>
      <c r="G15" s="20">
        <v>615556</v>
      </c>
    </row>
    <row r="16" spans="1:7">
      <c r="A16" s="18">
        <v>6</v>
      </c>
      <c r="B16" s="19" t="s">
        <v>47</v>
      </c>
      <c r="C16" s="20">
        <v>14820</v>
      </c>
      <c r="D16" s="20">
        <f t="shared" si="0"/>
        <v>6683689</v>
      </c>
      <c r="E16" s="20">
        <v>3896411</v>
      </c>
      <c r="F16" s="20">
        <v>1206524</v>
      </c>
      <c r="G16" s="20">
        <v>1580754</v>
      </c>
    </row>
    <row r="17" spans="1:7">
      <c r="A17" s="18">
        <v>11</v>
      </c>
      <c r="B17" s="19" t="s">
        <v>12</v>
      </c>
      <c r="C17" s="20">
        <v>9880</v>
      </c>
      <c r="D17" s="20">
        <f t="shared" si="0"/>
        <v>4859600</v>
      </c>
      <c r="E17" s="20">
        <v>2913842</v>
      </c>
      <c r="F17" s="20">
        <v>710968</v>
      </c>
      <c r="G17" s="20">
        <v>1234790</v>
      </c>
    </row>
    <row r="18" spans="1:7">
      <c r="A18" s="18">
        <v>100</v>
      </c>
      <c r="B18" s="19" t="s">
        <v>48</v>
      </c>
      <c r="C18" s="20">
        <v>7410</v>
      </c>
      <c r="D18" s="20">
        <f t="shared" si="0"/>
        <v>6550775</v>
      </c>
      <c r="E18" s="20">
        <v>4002758</v>
      </c>
      <c r="F18" s="20">
        <v>1966598</v>
      </c>
      <c r="G18" s="20">
        <v>581419</v>
      </c>
    </row>
    <row r="19" spans="1:7">
      <c r="A19" s="18">
        <v>103</v>
      </c>
      <c r="B19" s="19" t="s">
        <v>49</v>
      </c>
      <c r="C19" s="20">
        <v>39520</v>
      </c>
      <c r="D19" s="20">
        <f t="shared" si="0"/>
        <v>19445649</v>
      </c>
      <c r="E19" s="20">
        <v>14551496</v>
      </c>
      <c r="F19" s="20">
        <v>2937942</v>
      </c>
      <c r="G19" s="20">
        <v>1956211</v>
      </c>
    </row>
    <row r="20" spans="1:7">
      <c r="A20" s="18">
        <v>104</v>
      </c>
      <c r="B20" s="19" t="s">
        <v>50</v>
      </c>
      <c r="C20" s="20">
        <v>12844</v>
      </c>
      <c r="D20" s="20">
        <f t="shared" si="0"/>
        <v>5068464</v>
      </c>
      <c r="E20" s="20">
        <v>3012548</v>
      </c>
      <c r="F20" s="20">
        <v>930135</v>
      </c>
      <c r="G20" s="20">
        <v>1125781</v>
      </c>
    </row>
    <row r="21" spans="1:7">
      <c r="A21" s="18">
        <v>105</v>
      </c>
      <c r="B21" s="19" t="s">
        <v>51</v>
      </c>
      <c r="C21" s="20">
        <v>5681</v>
      </c>
      <c r="D21" s="20">
        <f t="shared" si="0"/>
        <v>2562081</v>
      </c>
      <c r="E21" s="20">
        <v>1488168</v>
      </c>
      <c r="F21" s="20">
        <v>443329</v>
      </c>
      <c r="G21" s="20">
        <v>630584</v>
      </c>
    </row>
    <row r="22" spans="1:7" ht="30">
      <c r="A22" s="18">
        <v>110</v>
      </c>
      <c r="B22" s="19" t="s">
        <v>52</v>
      </c>
      <c r="C22" s="20">
        <v>4940</v>
      </c>
      <c r="D22" s="20">
        <f t="shared" si="0"/>
        <v>2032956</v>
      </c>
      <c r="E22" s="20">
        <v>1351480</v>
      </c>
      <c r="F22" s="20">
        <v>402332</v>
      </c>
      <c r="G22" s="20">
        <v>279144</v>
      </c>
    </row>
    <row r="23" spans="1:7">
      <c r="A23" s="18">
        <v>111</v>
      </c>
      <c r="B23" s="19" t="s">
        <v>53</v>
      </c>
      <c r="C23" s="20">
        <v>29640</v>
      </c>
      <c r="D23" s="20">
        <f t="shared" si="0"/>
        <v>34002400</v>
      </c>
      <c r="E23" s="20">
        <v>19232777</v>
      </c>
      <c r="F23" s="20">
        <v>11558657</v>
      </c>
      <c r="G23" s="20">
        <v>3210966</v>
      </c>
    </row>
    <row r="24" spans="1:7">
      <c r="A24" s="18">
        <v>112</v>
      </c>
      <c r="B24" s="19" t="s">
        <v>54</v>
      </c>
      <c r="C24" s="20">
        <v>13313</v>
      </c>
      <c r="D24" s="20">
        <f t="shared" si="0"/>
        <v>5253540</v>
      </c>
      <c r="E24" s="20">
        <v>3401313</v>
      </c>
      <c r="F24" s="20">
        <v>928095</v>
      </c>
      <c r="G24" s="20">
        <v>924132</v>
      </c>
    </row>
    <row r="25" spans="1:7">
      <c r="A25" s="18">
        <v>115</v>
      </c>
      <c r="B25" s="19" t="s">
        <v>27</v>
      </c>
      <c r="C25" s="20">
        <v>4199</v>
      </c>
      <c r="D25" s="20">
        <f t="shared" si="0"/>
        <v>1893712</v>
      </c>
      <c r="E25" s="20">
        <v>1195397</v>
      </c>
      <c r="F25" s="20">
        <v>326032</v>
      </c>
      <c r="G25" s="20">
        <v>372283</v>
      </c>
    </row>
    <row r="26" spans="1:7">
      <c r="A26" s="18">
        <v>116</v>
      </c>
      <c r="B26" s="19" t="s">
        <v>55</v>
      </c>
      <c r="C26" s="20">
        <v>15314</v>
      </c>
      <c r="D26" s="20">
        <f t="shared" si="0"/>
        <v>6084942</v>
      </c>
      <c r="E26" s="20">
        <v>4050292</v>
      </c>
      <c r="F26" s="20">
        <v>1146896</v>
      </c>
      <c r="G26" s="20">
        <v>887754</v>
      </c>
    </row>
    <row r="27" spans="1:7" ht="30">
      <c r="A27" s="18">
        <v>120</v>
      </c>
      <c r="B27" s="19" t="s">
        <v>56</v>
      </c>
      <c r="C27" s="20">
        <v>10374</v>
      </c>
      <c r="D27" s="20">
        <f t="shared" si="0"/>
        <v>4678583</v>
      </c>
      <c r="E27" s="20">
        <v>2491330</v>
      </c>
      <c r="F27" s="20">
        <v>763566</v>
      </c>
      <c r="G27" s="20">
        <v>1423687</v>
      </c>
    </row>
    <row r="28" spans="1:7">
      <c r="A28" s="18">
        <v>123</v>
      </c>
      <c r="B28" s="19" t="s">
        <v>16</v>
      </c>
      <c r="C28" s="20">
        <v>23959</v>
      </c>
      <c r="D28" s="20">
        <f t="shared" si="0"/>
        <v>12498500</v>
      </c>
      <c r="E28" s="20">
        <v>9084965</v>
      </c>
      <c r="F28" s="20">
        <v>1726493</v>
      </c>
      <c r="G28" s="20">
        <v>1687042</v>
      </c>
    </row>
    <row r="29" spans="1:7" s="15" customFormat="1">
      <c r="A29" s="18">
        <v>123</v>
      </c>
      <c r="B29" s="19" t="s">
        <v>135</v>
      </c>
      <c r="C29" s="20">
        <v>5028</v>
      </c>
      <c r="D29" s="20">
        <f t="shared" si="0"/>
        <v>20156599</v>
      </c>
      <c r="E29" s="20">
        <v>6055472</v>
      </c>
      <c r="F29" s="20">
        <v>12609219</v>
      </c>
      <c r="G29" s="20">
        <v>1491908</v>
      </c>
    </row>
    <row r="30" spans="1:7">
      <c r="A30" s="18">
        <v>125</v>
      </c>
      <c r="B30" s="19" t="s">
        <v>57</v>
      </c>
      <c r="C30" s="20">
        <v>2717</v>
      </c>
      <c r="D30" s="20">
        <f t="shared" si="0"/>
        <v>2495332</v>
      </c>
      <c r="E30" s="20">
        <v>828224</v>
      </c>
      <c r="F30" s="20">
        <v>185079</v>
      </c>
      <c r="G30" s="20">
        <v>1482029</v>
      </c>
    </row>
    <row r="31" spans="1:7">
      <c r="A31" s="18">
        <v>126</v>
      </c>
      <c r="B31" s="19" t="s">
        <v>58</v>
      </c>
      <c r="C31" s="20">
        <v>14820</v>
      </c>
      <c r="D31" s="20">
        <f t="shared" si="0"/>
        <v>9329316</v>
      </c>
      <c r="E31" s="20">
        <v>7202882</v>
      </c>
      <c r="F31" s="20">
        <v>1090337</v>
      </c>
      <c r="G31" s="20">
        <v>1036097</v>
      </c>
    </row>
    <row r="32" spans="1:7">
      <c r="A32" s="18">
        <v>130</v>
      </c>
      <c r="B32" s="19" t="s">
        <v>59</v>
      </c>
      <c r="C32" s="20">
        <v>23959</v>
      </c>
      <c r="D32" s="20">
        <f t="shared" si="0"/>
        <v>9454635</v>
      </c>
      <c r="E32" s="20">
        <v>6004198</v>
      </c>
      <c r="F32" s="20">
        <v>1713048</v>
      </c>
      <c r="G32" s="20">
        <v>1737389</v>
      </c>
    </row>
    <row r="33" spans="1:7">
      <c r="A33" s="18">
        <v>131</v>
      </c>
      <c r="B33" s="19" t="s">
        <v>60</v>
      </c>
      <c r="C33" s="20">
        <v>9139</v>
      </c>
      <c r="D33" s="20">
        <f t="shared" si="0"/>
        <v>3606407</v>
      </c>
      <c r="E33" s="20">
        <v>2270874</v>
      </c>
      <c r="F33" s="20">
        <v>687338</v>
      </c>
      <c r="G33" s="20">
        <v>648195</v>
      </c>
    </row>
    <row r="34" spans="1:7">
      <c r="A34" s="18">
        <v>132</v>
      </c>
      <c r="B34" s="19" t="s">
        <v>61</v>
      </c>
      <c r="C34" s="20">
        <v>37050</v>
      </c>
      <c r="D34" s="20">
        <f t="shared" si="0"/>
        <v>15040863</v>
      </c>
      <c r="E34" s="20">
        <v>10474322</v>
      </c>
      <c r="F34" s="20">
        <v>2728674</v>
      </c>
      <c r="G34" s="20">
        <v>1837867</v>
      </c>
    </row>
    <row r="35" spans="1:7">
      <c r="A35" s="18">
        <v>135</v>
      </c>
      <c r="B35" s="19" t="s">
        <v>63</v>
      </c>
      <c r="C35" s="20">
        <v>23465</v>
      </c>
      <c r="D35" s="20">
        <f t="shared" si="0"/>
        <v>11574619</v>
      </c>
      <c r="E35" s="20">
        <v>8351008</v>
      </c>
      <c r="F35" s="20">
        <v>1707731</v>
      </c>
      <c r="G35" s="20">
        <v>1515880</v>
      </c>
    </row>
    <row r="36" spans="1:7">
      <c r="A36" s="18">
        <v>140</v>
      </c>
      <c r="B36" s="19" t="s">
        <v>64</v>
      </c>
      <c r="C36" s="20">
        <v>20501</v>
      </c>
      <c r="D36" s="20">
        <f t="shared" si="0"/>
        <v>10254256</v>
      </c>
      <c r="E36" s="20">
        <v>6893806</v>
      </c>
      <c r="F36" s="20">
        <v>1617519</v>
      </c>
      <c r="G36" s="20">
        <v>1742931</v>
      </c>
    </row>
    <row r="37" spans="1:7">
      <c r="A37" s="18">
        <v>143</v>
      </c>
      <c r="B37" s="19" t="s">
        <v>65</v>
      </c>
      <c r="C37" s="20">
        <v>4980</v>
      </c>
      <c r="D37" s="20">
        <f t="shared" si="0"/>
        <v>2424178</v>
      </c>
      <c r="E37" s="20">
        <v>1538440</v>
      </c>
      <c r="F37" s="20">
        <v>359289</v>
      </c>
      <c r="G37" s="20">
        <v>526449</v>
      </c>
    </row>
    <row r="38" spans="1:7" ht="45">
      <c r="A38" s="18">
        <v>145</v>
      </c>
      <c r="B38" s="19" t="s">
        <v>66</v>
      </c>
      <c r="C38" s="20">
        <v>7215</v>
      </c>
      <c r="D38" s="20">
        <f t="shared" si="0"/>
        <v>2865408</v>
      </c>
      <c r="E38" s="20">
        <v>1846097</v>
      </c>
      <c r="F38" s="20">
        <v>506666</v>
      </c>
      <c r="G38" s="20">
        <v>512645</v>
      </c>
    </row>
    <row r="39" spans="1:7" ht="30">
      <c r="A39" s="18">
        <v>147</v>
      </c>
      <c r="B39" s="19" t="s">
        <v>67</v>
      </c>
      <c r="C39" s="20">
        <v>60</v>
      </c>
      <c r="D39" s="20">
        <f t="shared" si="0"/>
        <v>17578</v>
      </c>
      <c r="E39" s="20">
        <v>11111</v>
      </c>
      <c r="F39" s="20">
        <v>3328</v>
      </c>
      <c r="G39" s="20">
        <v>3139</v>
      </c>
    </row>
    <row r="40" spans="1:7">
      <c r="A40" s="18">
        <v>160</v>
      </c>
      <c r="B40" s="19" t="s">
        <v>18</v>
      </c>
      <c r="C40" s="20">
        <v>16055</v>
      </c>
      <c r="D40" s="20">
        <f t="shared" si="0"/>
        <v>6601410</v>
      </c>
      <c r="E40" s="20">
        <v>4395268</v>
      </c>
      <c r="F40" s="20">
        <v>1113458</v>
      </c>
      <c r="G40" s="20">
        <v>1092684</v>
      </c>
    </row>
    <row r="41" spans="1:7">
      <c r="A41" s="18">
        <v>171</v>
      </c>
      <c r="B41" s="19" t="s">
        <v>69</v>
      </c>
      <c r="C41" s="20">
        <v>7904</v>
      </c>
      <c r="D41" s="20">
        <f t="shared" si="0"/>
        <v>4288702</v>
      </c>
      <c r="E41" s="20">
        <v>2848101</v>
      </c>
      <c r="F41" s="20">
        <v>565176</v>
      </c>
      <c r="G41" s="20">
        <v>875425</v>
      </c>
    </row>
    <row r="42" spans="1:7">
      <c r="A42" s="18">
        <v>180</v>
      </c>
      <c r="B42" s="19" t="s">
        <v>70</v>
      </c>
      <c r="C42" s="20">
        <v>13588</v>
      </c>
      <c r="D42" s="20">
        <f t="shared" si="0"/>
        <v>6406617</v>
      </c>
      <c r="E42" s="20">
        <v>3897302</v>
      </c>
      <c r="F42" s="20">
        <v>1025704</v>
      </c>
      <c r="G42" s="20">
        <v>1483611</v>
      </c>
    </row>
    <row r="43" spans="1:7">
      <c r="A43" s="18">
        <v>182</v>
      </c>
      <c r="B43" s="19" t="s">
        <v>71</v>
      </c>
      <c r="C43" s="20">
        <v>6364</v>
      </c>
      <c r="D43" s="20">
        <f t="shared" si="0"/>
        <v>2870108</v>
      </c>
      <c r="E43" s="20">
        <v>1746902</v>
      </c>
      <c r="F43" s="20">
        <v>556827</v>
      </c>
      <c r="G43" s="20">
        <v>566379</v>
      </c>
    </row>
    <row r="44" spans="1:7">
      <c r="A44" s="18">
        <v>186</v>
      </c>
      <c r="B44" s="19" t="s">
        <v>72</v>
      </c>
      <c r="C44" s="20">
        <v>4940</v>
      </c>
      <c r="D44" s="20">
        <f t="shared" si="0"/>
        <v>2227896</v>
      </c>
      <c r="E44" s="20">
        <v>1287969</v>
      </c>
      <c r="F44" s="20">
        <v>404496</v>
      </c>
      <c r="G44" s="20">
        <v>535431</v>
      </c>
    </row>
    <row r="45" spans="1:7">
      <c r="A45" s="18">
        <v>187</v>
      </c>
      <c r="B45" s="19" t="s">
        <v>73</v>
      </c>
      <c r="C45" s="20">
        <v>7410</v>
      </c>
      <c r="D45" s="20">
        <f t="shared" si="0"/>
        <v>3341845</v>
      </c>
      <c r="E45" s="20">
        <v>1760327</v>
      </c>
      <c r="F45" s="20">
        <v>626760</v>
      </c>
      <c r="G45" s="20">
        <v>954758</v>
      </c>
    </row>
    <row r="46" spans="1:7" ht="30">
      <c r="A46" s="18">
        <v>188</v>
      </c>
      <c r="B46" s="19" t="s">
        <v>74</v>
      </c>
      <c r="C46" s="20">
        <v>7410</v>
      </c>
      <c r="D46" s="20">
        <f t="shared" si="0"/>
        <v>2658285</v>
      </c>
      <c r="E46" s="20">
        <v>1534196</v>
      </c>
      <c r="F46" s="20">
        <v>623985</v>
      </c>
      <c r="G46" s="20">
        <v>500104</v>
      </c>
    </row>
    <row r="47" spans="1:7">
      <c r="A47" s="18">
        <v>204</v>
      </c>
      <c r="B47" s="19" t="s">
        <v>78</v>
      </c>
      <c r="C47" s="20">
        <v>13338</v>
      </c>
      <c r="D47" s="20">
        <f t="shared" si="0"/>
        <v>5312775</v>
      </c>
      <c r="E47" s="20">
        <v>3501112</v>
      </c>
      <c r="F47" s="20">
        <v>1031385</v>
      </c>
      <c r="G47" s="20">
        <v>780278</v>
      </c>
    </row>
    <row r="48" spans="1:7">
      <c r="A48" s="18">
        <v>212</v>
      </c>
      <c r="B48" s="19" t="s">
        <v>80</v>
      </c>
      <c r="C48" s="20">
        <v>18278</v>
      </c>
      <c r="D48" s="20">
        <f t="shared" si="0"/>
        <v>7212815</v>
      </c>
      <c r="E48" s="20">
        <v>5034817</v>
      </c>
      <c r="F48" s="20">
        <v>1317123</v>
      </c>
      <c r="G48" s="20">
        <v>860875</v>
      </c>
    </row>
    <row r="49" spans="1:7">
      <c r="A49" s="18">
        <v>216</v>
      </c>
      <c r="B49" s="19" t="s">
        <v>20</v>
      </c>
      <c r="C49" s="20">
        <v>15561</v>
      </c>
      <c r="D49" s="20">
        <f t="shared" si="0"/>
        <v>6140640</v>
      </c>
      <c r="E49" s="20">
        <v>3984710</v>
      </c>
      <c r="F49" s="20">
        <v>1241579</v>
      </c>
      <c r="G49" s="20">
        <v>914351</v>
      </c>
    </row>
    <row r="50" spans="1:7">
      <c r="A50" s="18">
        <v>217</v>
      </c>
      <c r="B50" s="19" t="s">
        <v>28</v>
      </c>
      <c r="C50" s="20">
        <v>26676</v>
      </c>
      <c r="D50" s="20">
        <f t="shared" si="0"/>
        <v>10633142</v>
      </c>
      <c r="E50" s="20">
        <v>7547237</v>
      </c>
      <c r="F50" s="20">
        <v>2071851</v>
      </c>
      <c r="G50" s="20">
        <v>1014054</v>
      </c>
    </row>
    <row r="51" spans="1:7">
      <c r="A51" s="18">
        <v>219</v>
      </c>
      <c r="B51" s="19" t="s">
        <v>29</v>
      </c>
      <c r="C51" s="20">
        <v>4446</v>
      </c>
      <c r="D51" s="20">
        <f t="shared" si="0"/>
        <v>1822824</v>
      </c>
      <c r="E51" s="20">
        <v>1404033</v>
      </c>
      <c r="F51" s="20">
        <v>217348</v>
      </c>
      <c r="G51" s="20">
        <v>201443</v>
      </c>
    </row>
    <row r="52" spans="1:7">
      <c r="A52" s="18">
        <v>225</v>
      </c>
      <c r="B52" s="19" t="s">
        <v>30</v>
      </c>
      <c r="C52" s="20">
        <v>20007</v>
      </c>
      <c r="D52" s="20">
        <f t="shared" si="0"/>
        <v>8863484</v>
      </c>
      <c r="E52" s="20">
        <v>6135195</v>
      </c>
      <c r="F52" s="20">
        <v>1474063</v>
      </c>
      <c r="G52" s="20">
        <v>1254226</v>
      </c>
    </row>
    <row r="53" spans="1:7">
      <c r="A53" s="18">
        <v>230</v>
      </c>
      <c r="B53" s="19" t="s">
        <v>83</v>
      </c>
      <c r="C53" s="20">
        <v>21983</v>
      </c>
      <c r="D53" s="20">
        <f t="shared" si="0"/>
        <v>10269844</v>
      </c>
      <c r="E53" s="20">
        <v>7438787</v>
      </c>
      <c r="F53" s="20">
        <v>1693815</v>
      </c>
      <c r="G53" s="20">
        <v>1137242</v>
      </c>
    </row>
    <row r="54" spans="1:7">
      <c r="A54" s="18">
        <v>233</v>
      </c>
      <c r="B54" s="19" t="s">
        <v>85</v>
      </c>
      <c r="C54" s="20">
        <v>4940</v>
      </c>
      <c r="D54" s="20">
        <f t="shared" si="0"/>
        <v>1972195</v>
      </c>
      <c r="E54" s="20">
        <v>1317214</v>
      </c>
      <c r="F54" s="20">
        <v>362768</v>
      </c>
      <c r="G54" s="20">
        <v>292213</v>
      </c>
    </row>
    <row r="55" spans="1:7">
      <c r="A55" s="18">
        <v>234</v>
      </c>
      <c r="B55" s="19" t="s">
        <v>86</v>
      </c>
      <c r="C55" s="20">
        <v>21242</v>
      </c>
      <c r="D55" s="20">
        <f t="shared" si="0"/>
        <v>8462210</v>
      </c>
      <c r="E55" s="20">
        <v>5572266</v>
      </c>
      <c r="F55" s="20">
        <v>1559883</v>
      </c>
      <c r="G55" s="20">
        <v>1330061</v>
      </c>
    </row>
    <row r="56" spans="1:7">
      <c r="A56" s="18">
        <v>235</v>
      </c>
      <c r="B56" s="19" t="s">
        <v>87</v>
      </c>
      <c r="C56" s="20">
        <v>9386</v>
      </c>
      <c r="D56" s="20">
        <f t="shared" si="0"/>
        <v>3703879</v>
      </c>
      <c r="E56" s="20">
        <v>2440308</v>
      </c>
      <c r="F56" s="20">
        <v>716223</v>
      </c>
      <c r="G56" s="20">
        <v>547348</v>
      </c>
    </row>
    <row r="57" spans="1:7">
      <c r="A57" s="18">
        <v>237</v>
      </c>
      <c r="B57" s="19" t="s">
        <v>31</v>
      </c>
      <c r="C57" s="20">
        <v>27664</v>
      </c>
      <c r="D57" s="20">
        <f t="shared" si="0"/>
        <v>10954669</v>
      </c>
      <c r="E57" s="20">
        <v>7234442</v>
      </c>
      <c r="F57" s="20">
        <v>2019447</v>
      </c>
      <c r="G57" s="20">
        <v>1700780</v>
      </c>
    </row>
    <row r="58" spans="1:7">
      <c r="A58" s="18">
        <v>239</v>
      </c>
      <c r="B58" s="19" t="s">
        <v>32</v>
      </c>
      <c r="C58" s="20">
        <v>19019</v>
      </c>
      <c r="D58" s="20">
        <f t="shared" si="0"/>
        <v>8226761</v>
      </c>
      <c r="E58" s="20">
        <v>6188224</v>
      </c>
      <c r="F58" s="20">
        <v>1328232</v>
      </c>
      <c r="G58" s="20">
        <v>710305</v>
      </c>
    </row>
    <row r="59" spans="1:7">
      <c r="A59" s="18">
        <v>241</v>
      </c>
      <c r="B59" s="19" t="s">
        <v>90</v>
      </c>
      <c r="C59" s="20">
        <v>28158</v>
      </c>
      <c r="D59" s="20">
        <f t="shared" si="0"/>
        <v>12004776</v>
      </c>
      <c r="E59" s="20">
        <v>8147622</v>
      </c>
      <c r="F59" s="20">
        <v>2195756</v>
      </c>
      <c r="G59" s="20">
        <v>1661398</v>
      </c>
    </row>
    <row r="60" spans="1:7">
      <c r="A60" s="18">
        <v>260</v>
      </c>
      <c r="B60" s="19" t="s">
        <v>33</v>
      </c>
      <c r="C60" s="20">
        <v>42237</v>
      </c>
      <c r="D60" s="20">
        <f t="shared" si="0"/>
        <v>16325672</v>
      </c>
      <c r="E60" s="20">
        <v>11790409</v>
      </c>
      <c r="F60" s="20">
        <v>3059286</v>
      </c>
      <c r="G60" s="20">
        <v>1475977</v>
      </c>
    </row>
    <row r="61" spans="1:7">
      <c r="A61" s="18">
        <v>265</v>
      </c>
      <c r="B61" s="19" t="s">
        <v>34</v>
      </c>
      <c r="C61" s="20">
        <v>11362</v>
      </c>
      <c r="D61" s="20">
        <f t="shared" ref="D61:D109" si="1">E61+F61+G61</f>
        <v>4517821</v>
      </c>
      <c r="E61" s="20">
        <v>2953195</v>
      </c>
      <c r="F61" s="20">
        <v>796250</v>
      </c>
      <c r="G61" s="20">
        <v>768376</v>
      </c>
    </row>
    <row r="62" spans="1:7">
      <c r="A62" s="18">
        <v>266</v>
      </c>
      <c r="B62" s="19" t="s">
        <v>35</v>
      </c>
      <c r="C62" s="20">
        <v>21571</v>
      </c>
      <c r="D62" s="20">
        <f t="shared" si="1"/>
        <v>9924033</v>
      </c>
      <c r="E62" s="20">
        <v>7183895</v>
      </c>
      <c r="F62" s="20">
        <v>1689296</v>
      </c>
      <c r="G62" s="20">
        <v>1050842</v>
      </c>
    </row>
    <row r="63" spans="1:7">
      <c r="A63" s="18">
        <v>267</v>
      </c>
      <c r="B63" s="19" t="s">
        <v>91</v>
      </c>
      <c r="C63" s="20">
        <v>31369</v>
      </c>
      <c r="D63" s="20">
        <f t="shared" si="1"/>
        <v>12502216</v>
      </c>
      <c r="E63" s="20">
        <v>8369337</v>
      </c>
      <c r="F63" s="20">
        <v>2287921</v>
      </c>
      <c r="G63" s="20">
        <v>1844958</v>
      </c>
    </row>
    <row r="64" spans="1:7">
      <c r="A64" s="18">
        <v>268</v>
      </c>
      <c r="B64" s="19" t="s">
        <v>92</v>
      </c>
      <c r="C64" s="20">
        <v>20748</v>
      </c>
      <c r="D64" s="20">
        <f t="shared" si="1"/>
        <v>8221698</v>
      </c>
      <c r="E64" s="20">
        <v>5174166</v>
      </c>
      <c r="F64" s="20">
        <v>1504040</v>
      </c>
      <c r="G64" s="20">
        <v>1543492</v>
      </c>
    </row>
    <row r="65" spans="1:7">
      <c r="A65" s="18">
        <v>269</v>
      </c>
      <c r="B65" s="19" t="s">
        <v>36</v>
      </c>
      <c r="C65" s="20">
        <v>38285</v>
      </c>
      <c r="D65" s="20">
        <f t="shared" si="1"/>
        <v>15254165</v>
      </c>
      <c r="E65" s="20">
        <v>8942212</v>
      </c>
      <c r="F65" s="20">
        <v>2842199</v>
      </c>
      <c r="G65" s="20">
        <v>3469754</v>
      </c>
    </row>
    <row r="66" spans="1:7">
      <c r="A66" s="18">
        <v>284</v>
      </c>
      <c r="B66" s="19" t="s">
        <v>94</v>
      </c>
      <c r="C66" s="20">
        <v>12000</v>
      </c>
      <c r="D66" s="20">
        <f t="shared" si="1"/>
        <v>5818025</v>
      </c>
      <c r="E66" s="20">
        <v>3705667</v>
      </c>
      <c r="F66" s="20">
        <v>934834</v>
      </c>
      <c r="G66" s="20">
        <v>1177524</v>
      </c>
    </row>
    <row r="67" spans="1:7" ht="62.25" customHeight="1">
      <c r="A67" s="18">
        <v>300</v>
      </c>
      <c r="B67" s="19" t="s">
        <v>96</v>
      </c>
      <c r="C67" s="20">
        <v>8400</v>
      </c>
      <c r="D67" s="20">
        <f t="shared" si="1"/>
        <v>4253352</v>
      </c>
      <c r="E67" s="20">
        <v>2758074</v>
      </c>
      <c r="F67" s="20">
        <v>599838</v>
      </c>
      <c r="G67" s="20">
        <v>895440</v>
      </c>
    </row>
    <row r="68" spans="1:7" s="15" customFormat="1" ht="30">
      <c r="A68" s="18">
        <v>325</v>
      </c>
      <c r="B68" s="19" t="s">
        <v>165</v>
      </c>
      <c r="C68" s="20">
        <v>28839</v>
      </c>
      <c r="D68" s="20">
        <f>E68+F68+G68</f>
        <v>137628736</v>
      </c>
      <c r="E68" s="20">
        <v>34732250</v>
      </c>
      <c r="F68" s="20">
        <v>94339378</v>
      </c>
      <c r="G68" s="20">
        <v>8557108</v>
      </c>
    </row>
    <row r="69" spans="1:7" s="15" customFormat="1">
      <c r="A69" s="18">
        <v>328</v>
      </c>
      <c r="B69" s="19" t="s">
        <v>391</v>
      </c>
      <c r="C69" s="20">
        <v>27430</v>
      </c>
      <c r="D69" s="20">
        <f>E69+F69+G69</f>
        <v>116484992</v>
      </c>
      <c r="E69" s="20">
        <v>33035321</v>
      </c>
      <c r="F69" s="20">
        <v>75310641</v>
      </c>
      <c r="G69" s="20">
        <v>8139030</v>
      </c>
    </row>
    <row r="70" spans="1:7" s="15" customFormat="1" ht="30">
      <c r="A70" s="18">
        <v>329</v>
      </c>
      <c r="B70" s="19" t="s">
        <v>163</v>
      </c>
      <c r="C70" s="20">
        <v>1975</v>
      </c>
      <c r="D70" s="20">
        <f t="shared" si="1"/>
        <v>7401687</v>
      </c>
      <c r="E70" s="20">
        <v>1946438</v>
      </c>
      <c r="F70" s="20">
        <v>5248247</v>
      </c>
      <c r="G70" s="20">
        <v>207002</v>
      </c>
    </row>
    <row r="71" spans="1:7" s="15" customFormat="1">
      <c r="A71" s="18">
        <v>337</v>
      </c>
      <c r="B71" s="19" t="s">
        <v>164</v>
      </c>
      <c r="C71" s="20">
        <v>1800</v>
      </c>
      <c r="D71" s="20">
        <f t="shared" si="1"/>
        <v>6745841</v>
      </c>
      <c r="E71" s="20">
        <v>1773968</v>
      </c>
      <c r="F71" s="20">
        <v>4783213</v>
      </c>
      <c r="G71" s="20">
        <v>188660</v>
      </c>
    </row>
    <row r="72" spans="1:7">
      <c r="A72" s="18">
        <v>600</v>
      </c>
      <c r="B72" s="19" t="s">
        <v>99</v>
      </c>
      <c r="C72" s="20">
        <v>7410</v>
      </c>
      <c r="D72" s="20">
        <f t="shared" si="1"/>
        <v>2924114</v>
      </c>
      <c r="E72" s="20">
        <v>1660085</v>
      </c>
      <c r="F72" s="20">
        <v>538665</v>
      </c>
      <c r="G72" s="20">
        <v>725364</v>
      </c>
    </row>
    <row r="73" spans="1:7">
      <c r="A73" s="18">
        <v>601</v>
      </c>
      <c r="B73" s="19" t="s">
        <v>100</v>
      </c>
      <c r="C73" s="20">
        <v>21539</v>
      </c>
      <c r="D73" s="20">
        <f t="shared" si="1"/>
        <v>8669681</v>
      </c>
      <c r="E73" s="20">
        <v>5015483</v>
      </c>
      <c r="F73" s="20">
        <v>1532305</v>
      </c>
      <c r="G73" s="20">
        <v>2121893</v>
      </c>
    </row>
    <row r="74" spans="1:7">
      <c r="A74" s="18">
        <v>602</v>
      </c>
      <c r="B74" s="19" t="s">
        <v>101</v>
      </c>
      <c r="C74" s="20">
        <v>6669</v>
      </c>
      <c r="D74" s="20">
        <f t="shared" si="1"/>
        <v>2631704</v>
      </c>
      <c r="E74" s="20">
        <v>1230394</v>
      </c>
      <c r="F74" s="20">
        <v>470438</v>
      </c>
      <c r="G74" s="20">
        <v>930872</v>
      </c>
    </row>
    <row r="75" spans="1:7">
      <c r="A75" s="18">
        <v>603</v>
      </c>
      <c r="B75" s="19" t="s">
        <v>102</v>
      </c>
      <c r="C75" s="20">
        <v>13091</v>
      </c>
      <c r="D75" s="20">
        <f t="shared" si="1"/>
        <v>5165934</v>
      </c>
      <c r="E75" s="20">
        <v>2529732</v>
      </c>
      <c r="F75" s="20">
        <v>947518</v>
      </c>
      <c r="G75" s="20">
        <v>1688684</v>
      </c>
    </row>
    <row r="76" spans="1:7">
      <c r="A76" s="18">
        <v>604</v>
      </c>
      <c r="B76" s="19" t="s">
        <v>103</v>
      </c>
      <c r="C76" s="20">
        <v>12844</v>
      </c>
      <c r="D76" s="20">
        <f t="shared" si="1"/>
        <v>5555817</v>
      </c>
      <c r="E76" s="20">
        <v>2601464</v>
      </c>
      <c r="F76" s="20">
        <v>872215</v>
      </c>
      <c r="G76" s="20">
        <v>2082138</v>
      </c>
    </row>
    <row r="77" spans="1:7">
      <c r="A77" s="18">
        <v>605</v>
      </c>
      <c r="B77" s="19" t="s">
        <v>104</v>
      </c>
      <c r="C77" s="20">
        <v>11362</v>
      </c>
      <c r="D77" s="20">
        <f t="shared" si="1"/>
        <v>4483642</v>
      </c>
      <c r="E77" s="20">
        <v>2007025</v>
      </c>
      <c r="F77" s="20">
        <v>815324</v>
      </c>
      <c r="G77" s="20">
        <v>1661293</v>
      </c>
    </row>
    <row r="78" spans="1:7">
      <c r="A78" s="18">
        <v>607</v>
      </c>
      <c r="B78" s="19" t="s">
        <v>105</v>
      </c>
      <c r="C78" s="20">
        <v>31863</v>
      </c>
      <c r="D78" s="20">
        <f t="shared" si="1"/>
        <v>13831061</v>
      </c>
      <c r="E78" s="20">
        <v>8670790</v>
      </c>
      <c r="F78" s="20">
        <v>2232771</v>
      </c>
      <c r="G78" s="20">
        <v>2927500</v>
      </c>
    </row>
    <row r="79" spans="1:7">
      <c r="A79" s="18">
        <v>610</v>
      </c>
      <c r="B79" s="19" t="s">
        <v>106</v>
      </c>
      <c r="C79" s="20">
        <v>22230</v>
      </c>
      <c r="D79" s="20">
        <f t="shared" si="1"/>
        <v>9649577</v>
      </c>
      <c r="E79" s="20">
        <v>5090009</v>
      </c>
      <c r="F79" s="20">
        <v>1568753</v>
      </c>
      <c r="G79" s="20">
        <v>2990815</v>
      </c>
    </row>
    <row r="80" spans="1:7" ht="30">
      <c r="A80" s="18">
        <v>611</v>
      </c>
      <c r="B80" s="19" t="s">
        <v>107</v>
      </c>
      <c r="C80" s="20">
        <v>12350</v>
      </c>
      <c r="D80" s="20">
        <f t="shared" si="1"/>
        <v>4912905</v>
      </c>
      <c r="E80" s="20">
        <v>2305932</v>
      </c>
      <c r="F80" s="20">
        <v>878151</v>
      </c>
      <c r="G80" s="20">
        <v>1728822</v>
      </c>
    </row>
    <row r="81" spans="1:7">
      <c r="A81" s="18">
        <v>612</v>
      </c>
      <c r="B81" s="19" t="s">
        <v>108</v>
      </c>
      <c r="C81" s="20">
        <v>8950</v>
      </c>
      <c r="D81" s="20">
        <f t="shared" si="1"/>
        <v>3555608</v>
      </c>
      <c r="E81" s="20">
        <v>1705220</v>
      </c>
      <c r="F81" s="20">
        <v>648433</v>
      </c>
      <c r="G81" s="20">
        <v>1201955</v>
      </c>
    </row>
    <row r="82" spans="1:7">
      <c r="A82" s="18">
        <v>613</v>
      </c>
      <c r="B82" s="19" t="s">
        <v>109</v>
      </c>
      <c r="C82" s="20">
        <v>14326</v>
      </c>
      <c r="D82" s="20">
        <f t="shared" si="1"/>
        <v>5676073</v>
      </c>
      <c r="E82" s="20">
        <v>3351695</v>
      </c>
      <c r="F82" s="20">
        <v>1052530</v>
      </c>
      <c r="G82" s="20">
        <v>1271848</v>
      </c>
    </row>
    <row r="83" spans="1:7">
      <c r="A83" s="18">
        <v>615</v>
      </c>
      <c r="B83" s="19" t="s">
        <v>110</v>
      </c>
      <c r="C83" s="20">
        <v>10583</v>
      </c>
      <c r="D83" s="20">
        <f t="shared" si="1"/>
        <v>4176234</v>
      </c>
      <c r="E83" s="20">
        <v>2661308</v>
      </c>
      <c r="F83" s="20">
        <v>764513</v>
      </c>
      <c r="G83" s="20">
        <v>750413</v>
      </c>
    </row>
    <row r="84" spans="1:7" ht="20.25" customHeight="1">
      <c r="A84" s="18">
        <v>616</v>
      </c>
      <c r="B84" s="19" t="s">
        <v>111</v>
      </c>
      <c r="C84" s="20">
        <v>18278</v>
      </c>
      <c r="D84" s="20">
        <f t="shared" si="1"/>
        <v>7235600</v>
      </c>
      <c r="E84" s="20">
        <v>4654072</v>
      </c>
      <c r="F84" s="20">
        <v>1304093</v>
      </c>
      <c r="G84" s="20">
        <v>1277435</v>
      </c>
    </row>
    <row r="85" spans="1:7" ht="18" customHeight="1">
      <c r="A85" s="18">
        <v>618</v>
      </c>
      <c r="B85" s="19" t="s">
        <v>112</v>
      </c>
      <c r="C85" s="20">
        <v>30628</v>
      </c>
      <c r="D85" s="20">
        <f t="shared" si="1"/>
        <v>16194356</v>
      </c>
      <c r="E85" s="20">
        <v>11268089</v>
      </c>
      <c r="F85" s="20">
        <v>2252574</v>
      </c>
      <c r="G85" s="20">
        <v>2673693</v>
      </c>
    </row>
    <row r="86" spans="1:7" s="15" customFormat="1" ht="30">
      <c r="A86" s="18">
        <v>618</v>
      </c>
      <c r="B86" s="19" t="s">
        <v>136</v>
      </c>
      <c r="C86" s="20">
        <v>2652</v>
      </c>
      <c r="D86" s="20">
        <f t="shared" si="1"/>
        <v>25008445</v>
      </c>
      <c r="E86" s="20">
        <v>19336147</v>
      </c>
      <c r="F86" s="20">
        <v>5640872</v>
      </c>
      <c r="G86" s="20">
        <v>31426</v>
      </c>
    </row>
    <row r="87" spans="1:7">
      <c r="A87" s="18">
        <v>623</v>
      </c>
      <c r="B87" s="19" t="s">
        <v>113</v>
      </c>
      <c r="C87" s="20">
        <v>16302</v>
      </c>
      <c r="D87" s="20">
        <f t="shared" si="1"/>
        <v>6673563</v>
      </c>
      <c r="E87" s="20">
        <v>4317356</v>
      </c>
      <c r="F87" s="20">
        <v>1207584</v>
      </c>
      <c r="G87" s="20">
        <v>1148623</v>
      </c>
    </row>
    <row r="88" spans="1:7">
      <c r="A88" s="18">
        <v>624</v>
      </c>
      <c r="B88" s="19" t="s">
        <v>114</v>
      </c>
      <c r="C88" s="20">
        <v>6310</v>
      </c>
      <c r="D88" s="20">
        <f t="shared" si="1"/>
        <v>2490036</v>
      </c>
      <c r="E88" s="20">
        <v>1359807</v>
      </c>
      <c r="F88" s="20">
        <v>439913</v>
      </c>
      <c r="G88" s="20">
        <v>690316</v>
      </c>
    </row>
    <row r="89" spans="1:7">
      <c r="A89" s="18">
        <v>625</v>
      </c>
      <c r="B89" s="19" t="s">
        <v>115</v>
      </c>
      <c r="C89" s="20">
        <v>7410</v>
      </c>
      <c r="D89" s="20">
        <f t="shared" si="1"/>
        <v>2924114</v>
      </c>
      <c r="E89" s="20">
        <v>1754684</v>
      </c>
      <c r="F89" s="20">
        <v>530960</v>
      </c>
      <c r="G89" s="20">
        <v>638470</v>
      </c>
    </row>
    <row r="90" spans="1:7">
      <c r="A90" s="18">
        <v>626</v>
      </c>
      <c r="B90" s="19" t="s">
        <v>116</v>
      </c>
      <c r="C90" s="20">
        <v>9880</v>
      </c>
      <c r="D90" s="20">
        <f t="shared" si="1"/>
        <v>3917806</v>
      </c>
      <c r="E90" s="20">
        <v>2327263</v>
      </c>
      <c r="F90" s="20">
        <v>719442</v>
      </c>
      <c r="G90" s="20">
        <v>871101</v>
      </c>
    </row>
    <row r="91" spans="1:7">
      <c r="A91" s="18">
        <v>628</v>
      </c>
      <c r="B91" s="19" t="s">
        <v>37</v>
      </c>
      <c r="C91" s="20">
        <v>21736</v>
      </c>
      <c r="D91" s="20">
        <f t="shared" si="1"/>
        <v>9435142</v>
      </c>
      <c r="E91" s="20">
        <v>5024033</v>
      </c>
      <c r="F91" s="20">
        <v>1579382</v>
      </c>
      <c r="G91" s="20">
        <v>2831727</v>
      </c>
    </row>
    <row r="92" spans="1:7">
      <c r="A92" s="18">
        <v>630</v>
      </c>
      <c r="B92" s="19" t="s">
        <v>117</v>
      </c>
      <c r="C92" s="20">
        <v>12844</v>
      </c>
      <c r="D92" s="20">
        <f t="shared" si="1"/>
        <v>5106441</v>
      </c>
      <c r="E92" s="20">
        <v>3409447</v>
      </c>
      <c r="F92" s="20">
        <v>763217</v>
      </c>
      <c r="G92" s="20">
        <v>933777</v>
      </c>
    </row>
    <row r="93" spans="1:7">
      <c r="A93" s="18">
        <v>631</v>
      </c>
      <c r="B93" s="19" t="s">
        <v>118</v>
      </c>
      <c r="C93" s="20">
        <v>5425</v>
      </c>
      <c r="D93" s="20">
        <f t="shared" si="1"/>
        <v>2268690</v>
      </c>
      <c r="E93" s="20">
        <v>611640</v>
      </c>
      <c r="F93" s="20">
        <v>373725</v>
      </c>
      <c r="G93" s="20">
        <v>1283325</v>
      </c>
    </row>
    <row r="94" spans="1:7">
      <c r="A94" s="18">
        <v>632</v>
      </c>
      <c r="B94" s="19" t="s">
        <v>119</v>
      </c>
      <c r="C94" s="20">
        <v>17290</v>
      </c>
      <c r="D94" s="20">
        <f t="shared" si="1"/>
        <v>6822933</v>
      </c>
      <c r="E94" s="20">
        <v>2318521</v>
      </c>
      <c r="F94" s="20">
        <v>1222283</v>
      </c>
      <c r="G94" s="20">
        <v>3282129</v>
      </c>
    </row>
    <row r="95" spans="1:7" ht="30">
      <c r="A95" s="18">
        <v>634</v>
      </c>
      <c r="B95" s="19" t="s">
        <v>120</v>
      </c>
      <c r="C95" s="20">
        <v>17603</v>
      </c>
      <c r="D95" s="20">
        <f t="shared" si="1"/>
        <v>7039315</v>
      </c>
      <c r="E95" s="20">
        <v>4229891</v>
      </c>
      <c r="F95" s="20">
        <v>1213464</v>
      </c>
      <c r="G95" s="20">
        <v>1595960</v>
      </c>
    </row>
    <row r="96" spans="1:7">
      <c r="A96" s="18">
        <v>636</v>
      </c>
      <c r="B96" s="19" t="s">
        <v>121</v>
      </c>
      <c r="C96" s="20">
        <v>25935</v>
      </c>
      <c r="D96" s="20">
        <f t="shared" si="1"/>
        <v>10234400</v>
      </c>
      <c r="E96" s="20">
        <v>3840273</v>
      </c>
      <c r="F96" s="20">
        <v>1846744</v>
      </c>
      <c r="G96" s="20">
        <v>4547383</v>
      </c>
    </row>
    <row r="97" spans="1:7">
      <c r="A97" s="18">
        <v>639</v>
      </c>
      <c r="B97" s="19" t="s">
        <v>122</v>
      </c>
      <c r="C97" s="20">
        <v>7802</v>
      </c>
      <c r="D97" s="20">
        <f t="shared" si="1"/>
        <v>3078804</v>
      </c>
      <c r="E97" s="20">
        <v>1503167</v>
      </c>
      <c r="F97" s="20">
        <v>552280</v>
      </c>
      <c r="G97" s="20">
        <v>1023357</v>
      </c>
    </row>
    <row r="98" spans="1:7" ht="17.25" customHeight="1">
      <c r="A98" s="18">
        <v>640</v>
      </c>
      <c r="B98" s="19" t="s">
        <v>123</v>
      </c>
      <c r="C98" s="20">
        <v>6976</v>
      </c>
      <c r="D98" s="20">
        <f t="shared" si="1"/>
        <v>2752851</v>
      </c>
      <c r="E98" s="20">
        <v>1016080</v>
      </c>
      <c r="F98" s="20">
        <v>513542</v>
      </c>
      <c r="G98" s="20">
        <v>1223229</v>
      </c>
    </row>
    <row r="99" spans="1:7">
      <c r="A99" s="18">
        <v>641</v>
      </c>
      <c r="B99" s="19" t="s">
        <v>124</v>
      </c>
      <c r="C99" s="20">
        <v>14241</v>
      </c>
      <c r="D99" s="20">
        <f t="shared" si="1"/>
        <v>5669507</v>
      </c>
      <c r="E99" s="20">
        <v>3603962</v>
      </c>
      <c r="F99" s="20">
        <v>1022491</v>
      </c>
      <c r="G99" s="20">
        <v>1043054</v>
      </c>
    </row>
    <row r="100" spans="1:7" ht="16.5" customHeight="1">
      <c r="A100" s="18">
        <v>642</v>
      </c>
      <c r="B100" s="19" t="s">
        <v>125</v>
      </c>
      <c r="C100" s="20">
        <v>28652</v>
      </c>
      <c r="D100" s="20">
        <f t="shared" si="1"/>
        <v>11597481</v>
      </c>
      <c r="E100" s="20">
        <v>7299755</v>
      </c>
      <c r="F100" s="20">
        <v>2042762</v>
      </c>
      <c r="G100" s="20">
        <v>2254964</v>
      </c>
    </row>
    <row r="101" spans="1:7">
      <c r="A101" s="18">
        <v>645</v>
      </c>
      <c r="B101" s="19" t="s">
        <v>126</v>
      </c>
      <c r="C101" s="20">
        <v>10820</v>
      </c>
      <c r="D101" s="20">
        <f t="shared" si="1"/>
        <v>4514583</v>
      </c>
      <c r="E101" s="20">
        <v>2604042</v>
      </c>
      <c r="F101" s="20">
        <v>784067</v>
      </c>
      <c r="G101" s="20">
        <v>1126474</v>
      </c>
    </row>
    <row r="102" spans="1:7">
      <c r="A102" s="18">
        <v>646</v>
      </c>
      <c r="B102" s="19" t="s">
        <v>127</v>
      </c>
      <c r="C102" s="20">
        <v>11115</v>
      </c>
      <c r="D102" s="20">
        <f t="shared" si="1"/>
        <v>4485598</v>
      </c>
      <c r="E102" s="20">
        <v>1982267</v>
      </c>
      <c r="F102" s="20">
        <v>760065</v>
      </c>
      <c r="G102" s="20">
        <v>1743266</v>
      </c>
    </row>
    <row r="103" spans="1:7">
      <c r="A103" s="18">
        <v>647</v>
      </c>
      <c r="B103" s="19" t="s">
        <v>128</v>
      </c>
      <c r="C103" s="20">
        <v>43719</v>
      </c>
      <c r="D103" s="20">
        <f t="shared" si="1"/>
        <v>20061336</v>
      </c>
      <c r="E103" s="20">
        <v>13929637</v>
      </c>
      <c r="F103" s="20">
        <v>3090314</v>
      </c>
      <c r="G103" s="20">
        <v>3041385</v>
      </c>
    </row>
    <row r="104" spans="1:7">
      <c r="A104" s="18">
        <v>651</v>
      </c>
      <c r="B104" s="19" t="s">
        <v>38</v>
      </c>
      <c r="C104" s="20">
        <v>14820</v>
      </c>
      <c r="D104" s="20">
        <f t="shared" si="1"/>
        <v>5848228</v>
      </c>
      <c r="E104" s="20">
        <v>2651480</v>
      </c>
      <c r="F104" s="20">
        <v>1118795</v>
      </c>
      <c r="G104" s="20">
        <v>2077953</v>
      </c>
    </row>
    <row r="105" spans="1:7">
      <c r="A105" s="18">
        <v>655</v>
      </c>
      <c r="B105" s="19" t="s">
        <v>130</v>
      </c>
      <c r="C105" s="20">
        <v>7441</v>
      </c>
      <c r="D105" s="20">
        <f t="shared" si="1"/>
        <v>2936347</v>
      </c>
      <c r="E105" s="20">
        <v>1278565</v>
      </c>
      <c r="F105" s="20">
        <v>532074</v>
      </c>
      <c r="G105" s="20">
        <v>1125708</v>
      </c>
    </row>
    <row r="106" spans="1:7">
      <c r="A106" s="18">
        <v>657</v>
      </c>
      <c r="B106" s="19" t="s">
        <v>39</v>
      </c>
      <c r="C106" s="20">
        <v>8645</v>
      </c>
      <c r="D106" s="20">
        <f t="shared" si="1"/>
        <v>3904860</v>
      </c>
      <c r="E106" s="20">
        <v>2621198</v>
      </c>
      <c r="F106" s="20">
        <v>618545</v>
      </c>
      <c r="G106" s="20">
        <v>665117</v>
      </c>
    </row>
    <row r="107" spans="1:7" ht="30">
      <c r="A107" s="18">
        <v>868</v>
      </c>
      <c r="B107" s="19" t="s">
        <v>131</v>
      </c>
      <c r="C107" s="20">
        <v>1398</v>
      </c>
      <c r="D107" s="20">
        <f t="shared" si="1"/>
        <v>538091</v>
      </c>
      <c r="E107" s="20">
        <v>365451</v>
      </c>
      <c r="F107" s="20">
        <v>99589</v>
      </c>
      <c r="G107" s="20">
        <v>73051</v>
      </c>
    </row>
    <row r="108" spans="1:7" ht="30">
      <c r="A108" s="18">
        <v>869</v>
      </c>
      <c r="B108" s="19" t="s">
        <v>132</v>
      </c>
      <c r="C108" s="20">
        <v>1985</v>
      </c>
      <c r="D108" s="20">
        <f t="shared" si="1"/>
        <v>761094</v>
      </c>
      <c r="E108" s="20">
        <v>524264</v>
      </c>
      <c r="F108" s="20">
        <v>137106</v>
      </c>
      <c r="G108" s="20">
        <v>99724</v>
      </c>
    </row>
    <row r="109" spans="1:7" ht="30">
      <c r="A109" s="18">
        <v>873</v>
      </c>
      <c r="B109" s="19" t="s">
        <v>133</v>
      </c>
      <c r="C109" s="20">
        <v>683</v>
      </c>
      <c r="D109" s="20">
        <f t="shared" si="1"/>
        <v>133277</v>
      </c>
      <c r="E109" s="20">
        <v>48746</v>
      </c>
      <c r="F109" s="20">
        <v>48796</v>
      </c>
      <c r="G109" s="20">
        <v>35735</v>
      </c>
    </row>
    <row r="110" spans="1:7">
      <c r="A110" s="18"/>
      <c r="B110" s="51" t="s">
        <v>6</v>
      </c>
      <c r="C110" s="52">
        <f>SUM(C12:C109)</f>
        <v>1437064</v>
      </c>
      <c r="D110" s="52">
        <f>SUM(D12:D109)</f>
        <v>974945911</v>
      </c>
      <c r="E110" s="52">
        <f>SUM(E12:E109)</f>
        <v>480621444</v>
      </c>
      <c r="F110" s="52">
        <f>SUM(F12:F109)</f>
        <v>357369058</v>
      </c>
      <c r="G110" s="52">
        <f>SUM(G12:G109)</f>
        <v>136955409</v>
      </c>
    </row>
    <row r="111" spans="1:7">
      <c r="C111" s="12"/>
      <c r="D111" s="13"/>
    </row>
    <row r="112" spans="1:7">
      <c r="C112" s="12"/>
      <c r="D112" s="13"/>
    </row>
    <row r="113" spans="3:4">
      <c r="C113" s="12"/>
      <c r="D113" s="13"/>
    </row>
    <row r="114" spans="3:4">
      <c r="C114" s="12"/>
      <c r="D114" s="13"/>
    </row>
    <row r="115" spans="3:4">
      <c r="C115" s="12"/>
      <c r="D115" s="13"/>
    </row>
    <row r="116" spans="3:4">
      <c r="C116" s="12"/>
      <c r="D116" s="13"/>
    </row>
    <row r="117" spans="3:4">
      <c r="C117" s="12"/>
      <c r="D117" s="13"/>
    </row>
    <row r="118" spans="3:4">
      <c r="C118" s="12"/>
      <c r="D118" s="13"/>
    </row>
    <row r="119" spans="3:4">
      <c r="C119" s="12"/>
      <c r="D119" s="13"/>
    </row>
    <row r="120" spans="3:4">
      <c r="C120" s="12"/>
      <c r="D120" s="13"/>
    </row>
    <row r="121" spans="3:4">
      <c r="C121" s="12"/>
      <c r="D121" s="13"/>
    </row>
    <row r="122" spans="3:4">
      <c r="C122" s="12"/>
      <c r="D122" s="13"/>
    </row>
    <row r="123" spans="3:4">
      <c r="C123" s="12"/>
      <c r="D123" s="13"/>
    </row>
    <row r="124" spans="3:4">
      <c r="C124" s="12"/>
      <c r="D124" s="13"/>
    </row>
    <row r="125" spans="3:4">
      <c r="C125" s="12"/>
      <c r="D125" s="13"/>
    </row>
    <row r="126" spans="3:4">
      <c r="C126" s="12"/>
      <c r="D126" s="13"/>
    </row>
    <row r="127" spans="3:4">
      <c r="C127" s="12"/>
      <c r="D127" s="13"/>
    </row>
    <row r="128" spans="3:4">
      <c r="C128" s="12"/>
      <c r="D128" s="13"/>
    </row>
    <row r="129" spans="3:4">
      <c r="C129" s="12"/>
      <c r="D129" s="13"/>
    </row>
    <row r="130" spans="3:4">
      <c r="C130" s="12"/>
      <c r="D130" s="13"/>
    </row>
    <row r="131" spans="3:4">
      <c r="C131" s="12"/>
      <c r="D131" s="13"/>
    </row>
    <row r="132" spans="3:4">
      <c r="C132" s="12"/>
      <c r="D132" s="13"/>
    </row>
    <row r="133" spans="3:4">
      <c r="C133" s="12"/>
      <c r="D133" s="13"/>
    </row>
    <row r="134" spans="3:4">
      <c r="C134" s="12"/>
      <c r="D134" s="13"/>
    </row>
    <row r="135" spans="3:4">
      <c r="C135" s="12"/>
      <c r="D135" s="13"/>
    </row>
    <row r="136" spans="3:4">
      <c r="C136" s="12"/>
      <c r="D136" s="13"/>
    </row>
    <row r="137" spans="3:4">
      <c r="C137" s="12"/>
      <c r="D137" s="13"/>
    </row>
    <row r="138" spans="3:4">
      <c r="C138" s="12"/>
      <c r="D138" s="13"/>
    </row>
    <row r="139" spans="3:4">
      <c r="C139" s="12"/>
      <c r="D139" s="13"/>
    </row>
    <row r="140" spans="3:4">
      <c r="C140" s="12"/>
      <c r="D140" s="13"/>
    </row>
    <row r="141" spans="3:4">
      <c r="C141" s="12"/>
      <c r="D141" s="13"/>
    </row>
    <row r="142" spans="3:4">
      <c r="C142" s="12"/>
      <c r="D142" s="13"/>
    </row>
    <row r="143" spans="3:4">
      <c r="C143" s="12"/>
      <c r="D143" s="13"/>
    </row>
    <row r="144" spans="3:4">
      <c r="C144" s="12"/>
      <c r="D144" s="13"/>
    </row>
    <row r="145" spans="3:4">
      <c r="C145" s="12"/>
      <c r="D145" s="13"/>
    </row>
    <row r="146" spans="3:4">
      <c r="C146" s="12"/>
      <c r="D146" s="13"/>
    </row>
    <row r="147" spans="3:4">
      <c r="C147" s="12"/>
      <c r="D147" s="13"/>
    </row>
    <row r="148" spans="3:4">
      <c r="C148" s="12"/>
      <c r="D148" s="13"/>
    </row>
    <row r="149" spans="3:4">
      <c r="C149" s="12"/>
      <c r="D149" s="13"/>
    </row>
    <row r="150" spans="3:4">
      <c r="C150" s="12"/>
      <c r="D150" s="13"/>
    </row>
    <row r="151" spans="3:4">
      <c r="C151" s="12"/>
      <c r="D151" s="13"/>
    </row>
    <row r="152" spans="3:4">
      <c r="C152" s="12"/>
      <c r="D152" s="13"/>
    </row>
    <row r="153" spans="3:4">
      <c r="C153" s="12"/>
      <c r="D153" s="13"/>
    </row>
    <row r="154" spans="3:4">
      <c r="C154" s="12"/>
      <c r="D154" s="13"/>
    </row>
    <row r="155" spans="3:4">
      <c r="C155" s="12"/>
      <c r="D155" s="13"/>
    </row>
    <row r="156" spans="3:4">
      <c r="C156" s="12"/>
      <c r="D156" s="13"/>
    </row>
    <row r="157" spans="3:4">
      <c r="C157" s="12"/>
      <c r="D157" s="13"/>
    </row>
    <row r="158" spans="3:4">
      <c r="C158" s="12"/>
      <c r="D158" s="13"/>
    </row>
    <row r="159" spans="3:4">
      <c r="C159" s="12"/>
      <c r="D159" s="13"/>
    </row>
    <row r="160" spans="3:4">
      <c r="C160" s="12"/>
      <c r="D160" s="13"/>
    </row>
    <row r="161" spans="3:4">
      <c r="C161" s="12"/>
      <c r="D161" s="13"/>
    </row>
    <row r="162" spans="3:4">
      <c r="C162" s="12"/>
      <c r="D162" s="13"/>
    </row>
    <row r="163" spans="3:4">
      <c r="C163" s="12"/>
      <c r="D163" s="13"/>
    </row>
    <row r="164" spans="3:4">
      <c r="C164" s="12"/>
      <c r="D164" s="13"/>
    </row>
    <row r="165" spans="3:4">
      <c r="C165" s="12"/>
      <c r="D165" s="13"/>
    </row>
    <row r="166" spans="3:4">
      <c r="C166" s="12"/>
      <c r="D166" s="13"/>
    </row>
    <row r="167" spans="3:4">
      <c r="C167" s="12"/>
      <c r="D167" s="13"/>
    </row>
    <row r="168" spans="3:4">
      <c r="C168" s="12"/>
      <c r="D168" s="13"/>
    </row>
    <row r="169" spans="3:4">
      <c r="C169" s="12"/>
      <c r="D169" s="13"/>
    </row>
    <row r="170" spans="3:4">
      <c r="C170" s="12"/>
      <c r="D170" s="13"/>
    </row>
    <row r="171" spans="3:4">
      <c r="C171" s="12"/>
      <c r="D171" s="13"/>
    </row>
    <row r="172" spans="3:4">
      <c r="C172" s="12"/>
      <c r="D172" s="13"/>
    </row>
    <row r="173" spans="3:4">
      <c r="C173" s="12"/>
      <c r="D173" s="13"/>
    </row>
    <row r="174" spans="3:4">
      <c r="C174" s="12"/>
      <c r="D174" s="13"/>
    </row>
    <row r="175" spans="3:4">
      <c r="C175" s="12"/>
      <c r="D175" s="13"/>
    </row>
    <row r="176" spans="3:4">
      <c r="C176" s="12"/>
      <c r="D176" s="13"/>
    </row>
    <row r="177" spans="3:4">
      <c r="C177" s="12"/>
      <c r="D177" s="13"/>
    </row>
    <row r="178" spans="3:4">
      <c r="C178" s="12"/>
      <c r="D178" s="13"/>
    </row>
    <row r="179" spans="3:4">
      <c r="C179" s="12"/>
      <c r="D179" s="13"/>
    </row>
    <row r="180" spans="3:4">
      <c r="C180" s="12"/>
      <c r="D180" s="13"/>
    </row>
    <row r="181" spans="3:4">
      <c r="C181" s="12"/>
      <c r="D181" s="13"/>
    </row>
    <row r="182" spans="3:4">
      <c r="C182" s="12"/>
      <c r="D182" s="13"/>
    </row>
    <row r="183" spans="3:4">
      <c r="C183" s="12"/>
      <c r="D183" s="13"/>
    </row>
    <row r="184" spans="3:4">
      <c r="C184" s="12"/>
      <c r="D184" s="13"/>
    </row>
    <row r="185" spans="3:4">
      <c r="C185" s="12"/>
      <c r="D185" s="13"/>
    </row>
    <row r="186" spans="3:4">
      <c r="C186" s="12"/>
      <c r="D186" s="13"/>
    </row>
    <row r="187" spans="3:4">
      <c r="C187" s="12"/>
      <c r="D187" s="13"/>
    </row>
    <row r="188" spans="3:4">
      <c r="C188" s="12"/>
      <c r="D188" s="13"/>
    </row>
    <row r="189" spans="3:4">
      <c r="C189" s="12"/>
      <c r="D189" s="13"/>
    </row>
    <row r="190" spans="3:4">
      <c r="C190" s="12"/>
      <c r="D190" s="13"/>
    </row>
    <row r="191" spans="3:4">
      <c r="C191" s="12"/>
      <c r="D191" s="13"/>
    </row>
    <row r="192" spans="3:4">
      <c r="C192" s="12"/>
      <c r="D192" s="13"/>
    </row>
    <row r="193" spans="3:4">
      <c r="C193" s="12"/>
      <c r="D193" s="13"/>
    </row>
    <row r="194" spans="3:4">
      <c r="C194" s="12"/>
      <c r="D194" s="13"/>
    </row>
    <row r="195" spans="3:4">
      <c r="C195" s="12"/>
      <c r="D195" s="13"/>
    </row>
    <row r="196" spans="3:4">
      <c r="C196" s="12"/>
      <c r="D196" s="13"/>
    </row>
    <row r="197" spans="3:4">
      <c r="C197" s="12"/>
      <c r="D197" s="13"/>
    </row>
    <row r="198" spans="3:4">
      <c r="C198" s="12"/>
      <c r="D198" s="13"/>
    </row>
    <row r="199" spans="3:4">
      <c r="C199" s="12"/>
      <c r="D199" s="13"/>
    </row>
    <row r="200" spans="3:4">
      <c r="C200" s="12"/>
      <c r="D200" s="13"/>
    </row>
    <row r="201" spans="3:4">
      <c r="C201" s="12"/>
      <c r="D201" s="13"/>
    </row>
    <row r="202" spans="3:4">
      <c r="C202" s="12"/>
      <c r="D202" s="13"/>
    </row>
    <row r="203" spans="3:4">
      <c r="C203" s="12"/>
      <c r="D203" s="13"/>
    </row>
    <row r="204" spans="3:4">
      <c r="C204" s="12"/>
      <c r="D204" s="13"/>
    </row>
    <row r="205" spans="3:4">
      <c r="C205" s="12"/>
      <c r="D205" s="13"/>
    </row>
    <row r="206" spans="3:4">
      <c r="C206" s="12"/>
      <c r="D206" s="13"/>
    </row>
    <row r="207" spans="3:4">
      <c r="C207" s="12"/>
      <c r="D207" s="13"/>
    </row>
    <row r="208" spans="3:4">
      <c r="C208" s="12"/>
      <c r="D208" s="13"/>
    </row>
    <row r="209" spans="3:4">
      <c r="C209" s="12"/>
      <c r="D209" s="13"/>
    </row>
    <row r="210" spans="3:4">
      <c r="C210" s="12"/>
      <c r="D210" s="13"/>
    </row>
    <row r="211" spans="3:4">
      <c r="C211" s="12"/>
      <c r="D211" s="13"/>
    </row>
    <row r="212" spans="3:4">
      <c r="C212" s="12"/>
      <c r="D212" s="13"/>
    </row>
    <row r="213" spans="3:4">
      <c r="C213" s="12"/>
      <c r="D213" s="13"/>
    </row>
    <row r="214" spans="3:4">
      <c r="C214" s="12"/>
      <c r="D214" s="13"/>
    </row>
    <row r="215" spans="3:4">
      <c r="C215" s="12"/>
      <c r="D215" s="13"/>
    </row>
    <row r="216" spans="3:4">
      <c r="C216" s="12"/>
      <c r="D216" s="13"/>
    </row>
    <row r="217" spans="3:4">
      <c r="C217" s="12"/>
      <c r="D217" s="13"/>
    </row>
    <row r="218" spans="3:4">
      <c r="C218" s="12"/>
      <c r="D218" s="13"/>
    </row>
    <row r="219" spans="3:4">
      <c r="C219" s="12"/>
      <c r="D219" s="13"/>
    </row>
    <row r="220" spans="3:4">
      <c r="C220" s="12"/>
      <c r="D220" s="13"/>
    </row>
    <row r="221" spans="3:4">
      <c r="C221" s="12"/>
      <c r="D221" s="13"/>
    </row>
    <row r="222" spans="3:4">
      <c r="C222" s="12"/>
      <c r="D222" s="13"/>
    </row>
    <row r="223" spans="3:4">
      <c r="C223" s="12"/>
      <c r="D223" s="13"/>
    </row>
    <row r="224" spans="3:4">
      <c r="C224" s="12"/>
      <c r="D224" s="13"/>
    </row>
    <row r="225" spans="3:4">
      <c r="C225" s="12"/>
      <c r="D225" s="13"/>
    </row>
    <row r="226" spans="3:4">
      <c r="C226" s="12"/>
      <c r="D226" s="13"/>
    </row>
    <row r="227" spans="3:4">
      <c r="C227" s="12"/>
      <c r="D227" s="13"/>
    </row>
    <row r="228" spans="3:4">
      <c r="C228" s="12"/>
      <c r="D228" s="13"/>
    </row>
    <row r="229" spans="3:4">
      <c r="C229" s="12"/>
      <c r="D229" s="13"/>
    </row>
    <row r="230" spans="3:4">
      <c r="C230" s="12"/>
      <c r="D230" s="13"/>
    </row>
    <row r="231" spans="3:4">
      <c r="C231" s="12"/>
      <c r="D231" s="13"/>
    </row>
    <row r="232" spans="3:4">
      <c r="C232" s="12"/>
      <c r="D232" s="13"/>
    </row>
    <row r="233" spans="3:4">
      <c r="C233" s="12"/>
      <c r="D233" s="13"/>
    </row>
    <row r="234" spans="3:4">
      <c r="C234" s="12"/>
      <c r="D234" s="13"/>
    </row>
    <row r="235" spans="3:4">
      <c r="C235" s="12"/>
      <c r="D235" s="13"/>
    </row>
    <row r="236" spans="3:4">
      <c r="C236" s="12"/>
      <c r="D236" s="13"/>
    </row>
    <row r="237" spans="3:4">
      <c r="C237" s="12"/>
      <c r="D237" s="13"/>
    </row>
    <row r="238" spans="3:4">
      <c r="C238" s="12"/>
      <c r="D238" s="13"/>
    </row>
    <row r="239" spans="3:4">
      <c r="C239" s="12"/>
      <c r="D239" s="13"/>
    </row>
    <row r="240" spans="3:4">
      <c r="C240" s="12"/>
      <c r="D240" s="13"/>
    </row>
    <row r="241" spans="3:4">
      <c r="C241" s="12"/>
      <c r="D241" s="13"/>
    </row>
    <row r="242" spans="3:4">
      <c r="C242" s="12"/>
      <c r="D242" s="13"/>
    </row>
    <row r="243" spans="3:4">
      <c r="C243" s="12"/>
      <c r="D243" s="13"/>
    </row>
    <row r="244" spans="3:4">
      <c r="C244" s="12"/>
      <c r="D244" s="13"/>
    </row>
    <row r="245" spans="3:4">
      <c r="C245" s="12"/>
      <c r="D245" s="13"/>
    </row>
    <row r="246" spans="3:4">
      <c r="C246" s="12"/>
      <c r="D246" s="13"/>
    </row>
    <row r="247" spans="3:4">
      <c r="C247" s="12"/>
      <c r="D247" s="13"/>
    </row>
    <row r="248" spans="3:4">
      <c r="C248" s="12"/>
      <c r="D248" s="13"/>
    </row>
    <row r="249" spans="3:4">
      <c r="C249" s="12"/>
      <c r="D249" s="13"/>
    </row>
    <row r="250" spans="3:4">
      <c r="C250" s="12"/>
      <c r="D250" s="13"/>
    </row>
    <row r="251" spans="3:4">
      <c r="C251" s="12"/>
      <c r="D251" s="13"/>
    </row>
    <row r="252" spans="3:4">
      <c r="C252" s="12"/>
      <c r="D252" s="13"/>
    </row>
    <row r="253" spans="3:4">
      <c r="C253" s="12"/>
      <c r="D253" s="13"/>
    </row>
    <row r="254" spans="3:4">
      <c r="C254" s="12"/>
      <c r="D254" s="13"/>
    </row>
    <row r="255" spans="3:4">
      <c r="C255" s="12"/>
      <c r="D255" s="13"/>
    </row>
    <row r="256" spans="3:4">
      <c r="C256" s="12"/>
      <c r="D256" s="13"/>
    </row>
    <row r="257" spans="3:4">
      <c r="C257" s="12"/>
      <c r="D257" s="13"/>
    </row>
    <row r="258" spans="3:4">
      <c r="C258" s="12"/>
      <c r="D258" s="13"/>
    </row>
    <row r="259" spans="3:4">
      <c r="C259" s="12"/>
      <c r="D259" s="13"/>
    </row>
    <row r="260" spans="3:4">
      <c r="C260" s="12"/>
      <c r="D260" s="13"/>
    </row>
    <row r="261" spans="3:4">
      <c r="C261" s="12"/>
      <c r="D261" s="13"/>
    </row>
    <row r="262" spans="3:4">
      <c r="C262" s="12"/>
      <c r="D262" s="13"/>
    </row>
    <row r="263" spans="3:4">
      <c r="C263" s="12"/>
      <c r="D263" s="13"/>
    </row>
    <row r="264" spans="3:4">
      <c r="C264" s="12"/>
      <c r="D264" s="13"/>
    </row>
    <row r="265" spans="3:4">
      <c r="C265" s="12"/>
      <c r="D265" s="13"/>
    </row>
    <row r="266" spans="3:4">
      <c r="C266" s="12"/>
      <c r="D266" s="13"/>
    </row>
    <row r="267" spans="3:4">
      <c r="C267" s="12"/>
      <c r="D267" s="13"/>
    </row>
    <row r="268" spans="3:4">
      <c r="C268" s="12"/>
      <c r="D268" s="13"/>
    </row>
    <row r="269" spans="3:4">
      <c r="C269" s="12"/>
      <c r="D269" s="13"/>
    </row>
    <row r="270" spans="3:4">
      <c r="C270" s="12"/>
      <c r="D270" s="13"/>
    </row>
    <row r="271" spans="3:4">
      <c r="C271" s="12"/>
      <c r="D271" s="13"/>
    </row>
    <row r="272" spans="3:4">
      <c r="C272" s="12"/>
      <c r="D272" s="13"/>
    </row>
    <row r="273" spans="3:4">
      <c r="C273" s="12"/>
      <c r="D273" s="13"/>
    </row>
    <row r="274" spans="3:4">
      <c r="C274" s="12"/>
      <c r="D274" s="13"/>
    </row>
    <row r="275" spans="3:4">
      <c r="C275" s="12"/>
      <c r="D275" s="13"/>
    </row>
    <row r="276" spans="3:4">
      <c r="C276" s="12"/>
      <c r="D276" s="13"/>
    </row>
    <row r="277" spans="3:4">
      <c r="C277" s="12"/>
      <c r="D277" s="13"/>
    </row>
    <row r="278" spans="3:4">
      <c r="C278" s="12"/>
      <c r="D278" s="13"/>
    </row>
    <row r="279" spans="3:4">
      <c r="C279" s="12"/>
      <c r="D279" s="13"/>
    </row>
    <row r="280" spans="3:4">
      <c r="C280" s="12"/>
      <c r="D280" s="13"/>
    </row>
    <row r="281" spans="3:4">
      <c r="C281" s="12"/>
      <c r="D281" s="13"/>
    </row>
    <row r="282" spans="3:4">
      <c r="C282" s="12"/>
      <c r="D282" s="13"/>
    </row>
    <row r="283" spans="3:4">
      <c r="C283" s="12"/>
      <c r="D283" s="13"/>
    </row>
    <row r="284" spans="3:4">
      <c r="C284" s="12"/>
      <c r="D284" s="13"/>
    </row>
    <row r="285" spans="3:4">
      <c r="C285" s="12"/>
      <c r="D285" s="13"/>
    </row>
    <row r="286" spans="3:4">
      <c r="C286" s="12"/>
      <c r="D286" s="13"/>
    </row>
    <row r="287" spans="3:4">
      <c r="C287" s="12"/>
      <c r="D287" s="13"/>
    </row>
    <row r="288" spans="3:4">
      <c r="C288" s="12"/>
      <c r="D288" s="13"/>
    </row>
    <row r="289" spans="3:4">
      <c r="C289" s="12"/>
      <c r="D289" s="13"/>
    </row>
    <row r="290" spans="3:4">
      <c r="C290" s="12"/>
      <c r="D290" s="13"/>
    </row>
    <row r="291" spans="3:4">
      <c r="C291" s="12"/>
      <c r="D291" s="13"/>
    </row>
    <row r="292" spans="3:4">
      <c r="C292" s="12"/>
      <c r="D292" s="13"/>
    </row>
    <row r="293" spans="3:4">
      <c r="C293" s="12"/>
      <c r="D293" s="13"/>
    </row>
    <row r="294" spans="3:4">
      <c r="C294" s="12"/>
      <c r="D294" s="13"/>
    </row>
    <row r="295" spans="3:4">
      <c r="C295" s="12"/>
      <c r="D295" s="13"/>
    </row>
    <row r="296" spans="3:4">
      <c r="C296" s="12"/>
      <c r="D296" s="13"/>
    </row>
    <row r="297" spans="3:4">
      <c r="C297" s="12"/>
      <c r="D297" s="13"/>
    </row>
    <row r="298" spans="3:4">
      <c r="C298" s="12"/>
      <c r="D298" s="13"/>
    </row>
    <row r="299" spans="3:4">
      <c r="C299" s="12"/>
      <c r="D299" s="13"/>
    </row>
    <row r="300" spans="3:4">
      <c r="C300" s="12"/>
      <c r="D300" s="13"/>
    </row>
    <row r="301" spans="3:4">
      <c r="C301" s="12"/>
      <c r="D301" s="13"/>
    </row>
    <row r="302" spans="3:4">
      <c r="C302" s="12"/>
      <c r="D302" s="13"/>
    </row>
    <row r="303" spans="3:4">
      <c r="C303" s="12"/>
      <c r="D303" s="13"/>
    </row>
    <row r="304" spans="3:4">
      <c r="C304" s="12"/>
      <c r="D304" s="13"/>
    </row>
    <row r="305" spans="3:4">
      <c r="C305" s="12"/>
      <c r="D305" s="13"/>
    </row>
    <row r="306" spans="3:4">
      <c r="C306" s="12"/>
      <c r="D306" s="13"/>
    </row>
    <row r="307" spans="3:4">
      <c r="C307" s="12"/>
      <c r="D307" s="13"/>
    </row>
    <row r="308" spans="3:4">
      <c r="C308" s="12"/>
      <c r="D308" s="13"/>
    </row>
    <row r="309" spans="3:4">
      <c r="C309" s="12"/>
      <c r="D309" s="13"/>
    </row>
    <row r="310" spans="3:4">
      <c r="C310" s="12"/>
      <c r="D310" s="13"/>
    </row>
    <row r="311" spans="3:4">
      <c r="C311" s="12"/>
      <c r="D311" s="13"/>
    </row>
    <row r="312" spans="3:4">
      <c r="C312" s="12"/>
      <c r="D312" s="13"/>
    </row>
    <row r="313" spans="3:4">
      <c r="C313" s="12"/>
      <c r="D313" s="13"/>
    </row>
    <row r="314" spans="3:4">
      <c r="C314" s="12"/>
      <c r="D314" s="13"/>
    </row>
    <row r="315" spans="3:4">
      <c r="C315" s="12"/>
      <c r="D315" s="13"/>
    </row>
    <row r="316" spans="3:4">
      <c r="C316" s="12"/>
      <c r="D316" s="13"/>
    </row>
    <row r="317" spans="3:4">
      <c r="C317" s="12"/>
      <c r="D317" s="13"/>
    </row>
    <row r="318" spans="3:4">
      <c r="C318" s="12"/>
      <c r="D318" s="13"/>
    </row>
    <row r="319" spans="3:4">
      <c r="C319" s="12"/>
      <c r="D319" s="13"/>
    </row>
    <row r="320" spans="3:4">
      <c r="C320" s="12"/>
      <c r="D320" s="13"/>
    </row>
    <row r="321" spans="3:4">
      <c r="C321" s="12"/>
      <c r="D321" s="13"/>
    </row>
    <row r="322" spans="3:4">
      <c r="C322" s="12"/>
      <c r="D322" s="13"/>
    </row>
    <row r="323" spans="3:4">
      <c r="C323" s="12"/>
      <c r="D323" s="13"/>
    </row>
    <row r="324" spans="3:4">
      <c r="C324" s="12"/>
      <c r="D324" s="13"/>
    </row>
    <row r="325" spans="3:4">
      <c r="C325" s="12"/>
      <c r="D325" s="13"/>
    </row>
    <row r="326" spans="3:4">
      <c r="C326" s="12"/>
      <c r="D326" s="13"/>
    </row>
    <row r="327" spans="3:4">
      <c r="C327" s="12"/>
      <c r="D327" s="13"/>
    </row>
    <row r="328" spans="3:4">
      <c r="C328" s="12"/>
      <c r="D328" s="13"/>
    </row>
    <row r="329" spans="3:4">
      <c r="C329" s="12"/>
      <c r="D329" s="13"/>
    </row>
    <row r="330" spans="3:4">
      <c r="C330" s="12"/>
      <c r="D330" s="13"/>
    </row>
    <row r="331" spans="3:4">
      <c r="C331" s="12"/>
      <c r="D331" s="13"/>
    </row>
    <row r="332" spans="3:4">
      <c r="C332" s="12"/>
      <c r="D332" s="13"/>
    </row>
    <row r="333" spans="3:4">
      <c r="C333" s="12"/>
      <c r="D333" s="13"/>
    </row>
    <row r="334" spans="3:4">
      <c r="C334" s="12"/>
      <c r="D334" s="13"/>
    </row>
    <row r="335" spans="3:4">
      <c r="C335" s="12"/>
      <c r="D335" s="13"/>
    </row>
    <row r="336" spans="3:4">
      <c r="C336" s="12"/>
      <c r="D336" s="13"/>
    </row>
    <row r="337" spans="3:4">
      <c r="C337" s="12"/>
      <c r="D337" s="13"/>
    </row>
    <row r="338" spans="3:4">
      <c r="C338" s="12"/>
      <c r="D338" s="13"/>
    </row>
    <row r="339" spans="3:4">
      <c r="C339" s="12"/>
      <c r="D339" s="13"/>
    </row>
    <row r="340" spans="3:4">
      <c r="C340" s="12"/>
      <c r="D340" s="13"/>
    </row>
    <row r="341" spans="3:4">
      <c r="C341" s="12"/>
      <c r="D341" s="13"/>
    </row>
    <row r="342" spans="3:4">
      <c r="C342" s="12"/>
      <c r="D342" s="13"/>
    </row>
    <row r="343" spans="3:4">
      <c r="C343" s="12"/>
      <c r="D343" s="13"/>
    </row>
    <row r="344" spans="3:4">
      <c r="C344" s="12"/>
      <c r="D344" s="13"/>
    </row>
    <row r="345" spans="3:4">
      <c r="C345" s="12"/>
      <c r="D345" s="13"/>
    </row>
    <row r="346" spans="3:4">
      <c r="C346" s="12"/>
      <c r="D346" s="13"/>
    </row>
    <row r="347" spans="3:4">
      <c r="C347" s="12"/>
      <c r="D347" s="13"/>
    </row>
    <row r="348" spans="3:4">
      <c r="C348" s="12"/>
      <c r="D348" s="13"/>
    </row>
    <row r="349" spans="3:4">
      <c r="C349" s="12"/>
      <c r="D349" s="13"/>
    </row>
    <row r="350" spans="3:4">
      <c r="C350" s="12"/>
      <c r="D350" s="13"/>
    </row>
    <row r="351" spans="3:4">
      <c r="C351" s="12"/>
      <c r="D351" s="13"/>
    </row>
    <row r="352" spans="3:4">
      <c r="C352" s="12"/>
      <c r="D352" s="13"/>
    </row>
    <row r="353" spans="3:4">
      <c r="C353" s="12"/>
      <c r="D353" s="13"/>
    </row>
    <row r="354" spans="3:4">
      <c r="C354" s="12"/>
      <c r="D354" s="13"/>
    </row>
    <row r="355" spans="3:4">
      <c r="C355" s="12"/>
      <c r="D355" s="13"/>
    </row>
    <row r="356" spans="3:4">
      <c r="C356" s="12"/>
      <c r="D356" s="13"/>
    </row>
    <row r="357" spans="3:4">
      <c r="C357" s="12"/>
      <c r="D357" s="13"/>
    </row>
    <row r="358" spans="3:4">
      <c r="C358" s="12"/>
      <c r="D358" s="13"/>
    </row>
    <row r="359" spans="3:4">
      <c r="C359" s="12"/>
      <c r="D359" s="13"/>
    </row>
    <row r="360" spans="3:4">
      <c r="C360" s="12"/>
      <c r="D360" s="13"/>
    </row>
    <row r="361" spans="3:4">
      <c r="C361" s="12"/>
      <c r="D361" s="13"/>
    </row>
    <row r="362" spans="3:4">
      <c r="C362" s="12"/>
      <c r="D362" s="13"/>
    </row>
    <row r="363" spans="3:4">
      <c r="C363" s="12"/>
      <c r="D363" s="13"/>
    </row>
    <row r="364" spans="3:4">
      <c r="C364" s="12"/>
      <c r="D364" s="13"/>
    </row>
    <row r="365" spans="3:4">
      <c r="C365" s="12"/>
      <c r="D365" s="13"/>
    </row>
    <row r="366" spans="3:4">
      <c r="C366" s="12"/>
      <c r="D366" s="13"/>
    </row>
    <row r="367" spans="3:4">
      <c r="C367" s="12"/>
      <c r="D367" s="13"/>
    </row>
    <row r="368" spans="3:4">
      <c r="C368" s="12"/>
      <c r="D368" s="13"/>
    </row>
    <row r="369" spans="3:4">
      <c r="C369" s="12"/>
      <c r="D369" s="13"/>
    </row>
    <row r="370" spans="3:4">
      <c r="C370" s="12"/>
      <c r="D370" s="13"/>
    </row>
    <row r="371" spans="3:4">
      <c r="C371" s="12"/>
      <c r="D371" s="13"/>
    </row>
    <row r="372" spans="3:4">
      <c r="C372" s="12"/>
      <c r="D372" s="13"/>
    </row>
    <row r="373" spans="3:4">
      <c r="C373" s="12"/>
      <c r="D373" s="13"/>
    </row>
    <row r="374" spans="3:4">
      <c r="C374" s="12"/>
      <c r="D374" s="13"/>
    </row>
    <row r="375" spans="3:4">
      <c r="C375" s="12"/>
      <c r="D375" s="13"/>
    </row>
    <row r="376" spans="3:4">
      <c r="C376" s="12"/>
      <c r="D376" s="13"/>
    </row>
    <row r="377" spans="3:4">
      <c r="C377" s="12"/>
      <c r="D377" s="13"/>
    </row>
    <row r="378" spans="3:4">
      <c r="C378" s="12"/>
      <c r="D378" s="13"/>
    </row>
    <row r="379" spans="3:4">
      <c r="C379" s="12"/>
      <c r="D379" s="13"/>
    </row>
    <row r="380" spans="3:4">
      <c r="C380" s="12"/>
      <c r="D380" s="13"/>
    </row>
    <row r="381" spans="3:4">
      <c r="C381" s="12"/>
      <c r="D381" s="13"/>
    </row>
    <row r="382" spans="3:4">
      <c r="C382" s="12"/>
      <c r="D382" s="13"/>
    </row>
    <row r="383" spans="3:4">
      <c r="C383" s="12"/>
      <c r="D383" s="13"/>
    </row>
    <row r="384" spans="3:4">
      <c r="C384" s="12"/>
      <c r="D384" s="13"/>
    </row>
    <row r="385" spans="3:4">
      <c r="C385" s="12"/>
      <c r="D385" s="13"/>
    </row>
    <row r="386" spans="3:4">
      <c r="C386" s="12"/>
      <c r="D386" s="13"/>
    </row>
    <row r="387" spans="3:4">
      <c r="C387" s="12"/>
      <c r="D387" s="13"/>
    </row>
    <row r="388" spans="3:4">
      <c r="C388" s="12"/>
      <c r="D388" s="13"/>
    </row>
    <row r="389" spans="3:4">
      <c r="C389" s="12"/>
      <c r="D389" s="13"/>
    </row>
    <row r="390" spans="3:4">
      <c r="C390" s="12"/>
      <c r="D390" s="13"/>
    </row>
    <row r="391" spans="3:4">
      <c r="C391" s="12"/>
      <c r="D391" s="13"/>
    </row>
    <row r="392" spans="3:4">
      <c r="C392" s="12"/>
      <c r="D392" s="13"/>
    </row>
    <row r="393" spans="3:4">
      <c r="C393" s="12"/>
      <c r="D393" s="13"/>
    </row>
    <row r="394" spans="3:4">
      <c r="C394" s="12"/>
      <c r="D394" s="13"/>
    </row>
    <row r="395" spans="3:4">
      <c r="C395" s="12"/>
      <c r="D395" s="13"/>
    </row>
    <row r="396" spans="3:4">
      <c r="C396" s="12"/>
      <c r="D396" s="13"/>
    </row>
    <row r="397" spans="3:4">
      <c r="C397" s="12"/>
      <c r="D397" s="13"/>
    </row>
    <row r="398" spans="3:4">
      <c r="C398" s="12"/>
      <c r="D398" s="13"/>
    </row>
    <row r="399" spans="3:4">
      <c r="C399" s="12"/>
      <c r="D399" s="13"/>
    </row>
    <row r="400" spans="3:4">
      <c r="C400" s="12"/>
      <c r="D400" s="13"/>
    </row>
    <row r="401" spans="3:4">
      <c r="C401" s="12"/>
      <c r="D401" s="13"/>
    </row>
    <row r="402" spans="3:4">
      <c r="C402" s="12"/>
      <c r="D402" s="13"/>
    </row>
    <row r="403" spans="3:4">
      <c r="C403" s="12"/>
      <c r="D403" s="13"/>
    </row>
    <row r="404" spans="3:4">
      <c r="C404" s="12"/>
      <c r="D404" s="13"/>
    </row>
    <row r="405" spans="3:4">
      <c r="C405" s="12"/>
      <c r="D405" s="13"/>
    </row>
    <row r="406" spans="3:4">
      <c r="C406" s="12"/>
      <c r="D406" s="13"/>
    </row>
    <row r="407" spans="3:4">
      <c r="C407" s="12"/>
      <c r="D407" s="13"/>
    </row>
    <row r="408" spans="3:4">
      <c r="C408" s="12"/>
      <c r="D408" s="13"/>
    </row>
    <row r="409" spans="3:4">
      <c r="C409" s="12"/>
      <c r="D409" s="13"/>
    </row>
    <row r="410" spans="3:4">
      <c r="C410" s="12"/>
      <c r="D410" s="13"/>
    </row>
    <row r="411" spans="3:4">
      <c r="C411" s="12"/>
      <c r="D411" s="13"/>
    </row>
    <row r="412" spans="3:4">
      <c r="C412" s="12"/>
      <c r="D412" s="13"/>
    </row>
    <row r="413" spans="3:4">
      <c r="C413" s="12"/>
      <c r="D413" s="13"/>
    </row>
    <row r="414" spans="3:4">
      <c r="C414" s="12"/>
      <c r="D414" s="13"/>
    </row>
    <row r="415" spans="3:4">
      <c r="C415" s="12"/>
      <c r="D415" s="13"/>
    </row>
    <row r="416" spans="3:4">
      <c r="C416" s="12"/>
      <c r="D416" s="13"/>
    </row>
    <row r="417" spans="3:4">
      <c r="C417" s="12"/>
      <c r="D417" s="13"/>
    </row>
    <row r="418" spans="3:4">
      <c r="C418" s="12"/>
      <c r="D418" s="13"/>
    </row>
    <row r="419" spans="3:4">
      <c r="C419" s="12"/>
      <c r="D419" s="13"/>
    </row>
    <row r="420" spans="3:4">
      <c r="C420" s="12"/>
      <c r="D420" s="13"/>
    </row>
    <row r="421" spans="3:4">
      <c r="C421" s="12"/>
      <c r="D421" s="13"/>
    </row>
    <row r="422" spans="3:4">
      <c r="C422" s="12"/>
      <c r="D422" s="13"/>
    </row>
    <row r="423" spans="3:4">
      <c r="C423" s="12"/>
      <c r="D423" s="13"/>
    </row>
    <row r="424" spans="3:4">
      <c r="C424" s="12"/>
      <c r="D424" s="13"/>
    </row>
    <row r="425" spans="3:4">
      <c r="C425" s="12"/>
      <c r="D425" s="13"/>
    </row>
    <row r="426" spans="3:4">
      <c r="C426" s="12"/>
      <c r="D426" s="13"/>
    </row>
    <row r="427" spans="3:4">
      <c r="C427" s="12"/>
      <c r="D427" s="13"/>
    </row>
    <row r="428" spans="3:4">
      <c r="C428" s="12"/>
      <c r="D428" s="13"/>
    </row>
    <row r="429" spans="3:4">
      <c r="C429" s="12"/>
      <c r="D429" s="13"/>
    </row>
    <row r="430" spans="3:4">
      <c r="C430" s="12"/>
      <c r="D430" s="13"/>
    </row>
    <row r="431" spans="3:4">
      <c r="C431" s="12"/>
      <c r="D431" s="13"/>
    </row>
    <row r="432" spans="3:4">
      <c r="C432" s="12"/>
      <c r="D432" s="13"/>
    </row>
    <row r="433" spans="3:4">
      <c r="C433" s="12"/>
      <c r="D433" s="13"/>
    </row>
    <row r="434" spans="3:4">
      <c r="C434" s="12"/>
      <c r="D434" s="13"/>
    </row>
    <row r="435" spans="3:4">
      <c r="C435" s="12"/>
      <c r="D435" s="13"/>
    </row>
    <row r="436" spans="3:4">
      <c r="C436" s="12"/>
      <c r="D436" s="13"/>
    </row>
    <row r="437" spans="3:4">
      <c r="C437" s="12"/>
      <c r="D437" s="13"/>
    </row>
    <row r="438" spans="3:4">
      <c r="C438" s="12"/>
      <c r="D438" s="13"/>
    </row>
    <row r="439" spans="3:4">
      <c r="C439" s="12"/>
      <c r="D439" s="13"/>
    </row>
    <row r="440" spans="3:4">
      <c r="C440" s="12"/>
      <c r="D440" s="13"/>
    </row>
    <row r="441" spans="3:4">
      <c r="C441" s="12"/>
      <c r="D441" s="13"/>
    </row>
    <row r="442" spans="3:4">
      <c r="C442" s="12"/>
      <c r="D442" s="13"/>
    </row>
    <row r="443" spans="3:4">
      <c r="C443" s="12"/>
      <c r="D443" s="13"/>
    </row>
    <row r="444" spans="3:4">
      <c r="C444" s="12"/>
      <c r="D444" s="13"/>
    </row>
    <row r="445" spans="3:4">
      <c r="C445" s="12"/>
      <c r="D445" s="13"/>
    </row>
    <row r="446" spans="3:4">
      <c r="C446" s="12"/>
      <c r="D446" s="13"/>
    </row>
    <row r="447" spans="3:4">
      <c r="C447" s="12"/>
      <c r="D447" s="13"/>
    </row>
    <row r="448" spans="3:4">
      <c r="C448" s="12"/>
      <c r="D448" s="13"/>
    </row>
    <row r="449" spans="3:4">
      <c r="C449" s="12"/>
      <c r="D449" s="13"/>
    </row>
    <row r="450" spans="3:4">
      <c r="C450" s="12"/>
      <c r="D450" s="13"/>
    </row>
    <row r="451" spans="3:4">
      <c r="C451" s="12"/>
      <c r="D451" s="13"/>
    </row>
    <row r="452" spans="3:4">
      <c r="C452" s="12"/>
      <c r="D452" s="13"/>
    </row>
    <row r="453" spans="3:4">
      <c r="C453" s="12"/>
      <c r="D453" s="13"/>
    </row>
    <row r="454" spans="3:4">
      <c r="C454" s="12"/>
      <c r="D454" s="13"/>
    </row>
    <row r="455" spans="3:4">
      <c r="C455" s="12"/>
      <c r="D455" s="13"/>
    </row>
    <row r="456" spans="3:4">
      <c r="C456" s="12"/>
      <c r="D456" s="13"/>
    </row>
    <row r="457" spans="3:4">
      <c r="C457" s="12"/>
      <c r="D457" s="13"/>
    </row>
    <row r="458" spans="3:4">
      <c r="C458" s="12"/>
      <c r="D458" s="13"/>
    </row>
    <row r="459" spans="3:4">
      <c r="C459" s="12"/>
      <c r="D459" s="13"/>
    </row>
    <row r="460" spans="3:4">
      <c r="C460" s="12"/>
      <c r="D460" s="13"/>
    </row>
    <row r="461" spans="3:4">
      <c r="C461" s="12"/>
      <c r="D461" s="13"/>
    </row>
    <row r="462" spans="3:4">
      <c r="C462" s="12"/>
      <c r="D462" s="13"/>
    </row>
    <row r="463" spans="3:4">
      <c r="C463" s="12"/>
      <c r="D463" s="13"/>
    </row>
    <row r="464" spans="3:4">
      <c r="C464" s="12"/>
      <c r="D464" s="13"/>
    </row>
    <row r="465" spans="3:4">
      <c r="C465" s="12"/>
      <c r="D465" s="13"/>
    </row>
    <row r="466" spans="3:4">
      <c r="C466" s="12"/>
      <c r="D466" s="13"/>
    </row>
    <row r="467" spans="3:4">
      <c r="C467" s="12"/>
      <c r="D467" s="13"/>
    </row>
    <row r="468" spans="3:4">
      <c r="C468" s="12"/>
      <c r="D468" s="13"/>
    </row>
    <row r="469" spans="3:4">
      <c r="C469" s="12"/>
      <c r="D469" s="13"/>
    </row>
    <row r="470" spans="3:4">
      <c r="C470" s="12"/>
      <c r="D470" s="13"/>
    </row>
    <row r="471" spans="3:4">
      <c r="C471" s="12"/>
      <c r="D471" s="13"/>
    </row>
    <row r="472" spans="3:4">
      <c r="C472" s="12"/>
      <c r="D472" s="13"/>
    </row>
    <row r="473" spans="3:4">
      <c r="C473" s="12"/>
      <c r="D473" s="13"/>
    </row>
    <row r="474" spans="3:4">
      <c r="C474" s="12"/>
      <c r="D474" s="13"/>
    </row>
    <row r="475" spans="3:4">
      <c r="C475" s="12"/>
      <c r="D475" s="13"/>
    </row>
    <row r="476" spans="3:4">
      <c r="C476" s="12"/>
      <c r="D476" s="13"/>
    </row>
    <row r="477" spans="3:4">
      <c r="C477" s="12"/>
      <c r="D477" s="13"/>
    </row>
    <row r="478" spans="3:4">
      <c r="C478" s="12"/>
      <c r="D478" s="13"/>
    </row>
    <row r="479" spans="3:4">
      <c r="C479" s="12"/>
      <c r="D479" s="13"/>
    </row>
    <row r="480" spans="3:4">
      <c r="C480" s="12"/>
      <c r="D480" s="13"/>
    </row>
    <row r="481" spans="3:4">
      <c r="C481" s="12"/>
      <c r="D481" s="13"/>
    </row>
    <row r="482" spans="3:4">
      <c r="C482" s="12"/>
      <c r="D482" s="13"/>
    </row>
    <row r="483" spans="3:4">
      <c r="C483" s="12"/>
      <c r="D483" s="13"/>
    </row>
    <row r="484" spans="3:4">
      <c r="C484" s="12"/>
      <c r="D484" s="13"/>
    </row>
    <row r="485" spans="3:4">
      <c r="C485" s="12"/>
      <c r="D485" s="13"/>
    </row>
    <row r="486" spans="3:4">
      <c r="C486" s="12"/>
      <c r="D486" s="13"/>
    </row>
    <row r="487" spans="3:4">
      <c r="C487" s="12"/>
      <c r="D487" s="13"/>
    </row>
    <row r="488" spans="3:4">
      <c r="C488" s="12"/>
      <c r="D488" s="13"/>
    </row>
    <row r="489" spans="3:4">
      <c r="C489" s="12"/>
      <c r="D489" s="13"/>
    </row>
    <row r="490" spans="3:4">
      <c r="C490" s="12"/>
      <c r="D490" s="13"/>
    </row>
    <row r="491" spans="3:4">
      <c r="C491" s="12"/>
      <c r="D491" s="13"/>
    </row>
    <row r="492" spans="3:4">
      <c r="C492" s="12"/>
      <c r="D492" s="13"/>
    </row>
    <row r="493" spans="3:4">
      <c r="C493" s="12"/>
      <c r="D493" s="13"/>
    </row>
    <row r="494" spans="3:4">
      <c r="C494" s="12"/>
      <c r="D494" s="13"/>
    </row>
    <row r="495" spans="3:4">
      <c r="C495" s="12"/>
      <c r="D495" s="13"/>
    </row>
    <row r="496" spans="3:4">
      <c r="C496" s="12"/>
      <c r="D496" s="13"/>
    </row>
    <row r="497" spans="3:4">
      <c r="C497" s="12"/>
      <c r="D497" s="13"/>
    </row>
    <row r="498" spans="3:4">
      <c r="C498" s="12"/>
      <c r="D498" s="13"/>
    </row>
    <row r="499" spans="3:4">
      <c r="C499" s="12"/>
      <c r="D499" s="13"/>
    </row>
    <row r="500" spans="3:4">
      <c r="C500" s="12"/>
      <c r="D500" s="13"/>
    </row>
    <row r="501" spans="3:4">
      <c r="C501" s="12"/>
      <c r="D501" s="13"/>
    </row>
    <row r="502" spans="3:4">
      <c r="C502" s="12"/>
      <c r="D502" s="13"/>
    </row>
    <row r="503" spans="3:4">
      <c r="C503" s="12"/>
      <c r="D503" s="13"/>
    </row>
    <row r="504" spans="3:4">
      <c r="C504" s="12"/>
      <c r="D504" s="13"/>
    </row>
    <row r="505" spans="3:4">
      <c r="C505" s="12"/>
      <c r="D505" s="13"/>
    </row>
    <row r="506" spans="3:4">
      <c r="C506" s="12"/>
      <c r="D506" s="13"/>
    </row>
    <row r="507" spans="3:4">
      <c r="C507" s="12"/>
      <c r="D507" s="13"/>
    </row>
    <row r="508" spans="3:4">
      <c r="C508" s="12"/>
      <c r="D508" s="13"/>
    </row>
    <row r="509" spans="3:4">
      <c r="C509" s="12"/>
      <c r="D509" s="13"/>
    </row>
    <row r="510" spans="3:4">
      <c r="C510" s="12"/>
      <c r="D510" s="13"/>
    </row>
    <row r="511" spans="3:4">
      <c r="C511" s="12"/>
      <c r="D511" s="13"/>
    </row>
    <row r="512" spans="3:4">
      <c r="C512" s="12"/>
      <c r="D512" s="13"/>
    </row>
    <row r="513" spans="3:4">
      <c r="C513" s="12"/>
      <c r="D513" s="13"/>
    </row>
    <row r="514" spans="3:4">
      <c r="C514" s="12"/>
      <c r="D514" s="13"/>
    </row>
    <row r="515" spans="3:4">
      <c r="C515" s="12"/>
      <c r="D515" s="13"/>
    </row>
    <row r="516" spans="3:4">
      <c r="C516" s="12"/>
      <c r="D516" s="13"/>
    </row>
    <row r="517" spans="3:4">
      <c r="C517" s="12"/>
      <c r="D517" s="13"/>
    </row>
    <row r="518" spans="3:4">
      <c r="C518" s="12"/>
      <c r="D518" s="13"/>
    </row>
    <row r="519" spans="3:4">
      <c r="C519" s="12"/>
      <c r="D519" s="13"/>
    </row>
    <row r="520" spans="3:4">
      <c r="C520" s="12"/>
      <c r="D520" s="13"/>
    </row>
    <row r="521" spans="3:4">
      <c r="C521" s="12"/>
      <c r="D521" s="13"/>
    </row>
    <row r="522" spans="3:4">
      <c r="C522" s="12"/>
      <c r="D522" s="13"/>
    </row>
    <row r="523" spans="3:4">
      <c r="C523" s="12"/>
      <c r="D523" s="13"/>
    </row>
    <row r="524" spans="3:4">
      <c r="C524" s="12"/>
      <c r="D524" s="13"/>
    </row>
    <row r="525" spans="3:4">
      <c r="C525" s="12"/>
      <c r="D525" s="13"/>
    </row>
    <row r="526" spans="3:4">
      <c r="C526" s="12"/>
      <c r="D526" s="13"/>
    </row>
    <row r="527" spans="3:4">
      <c r="C527" s="12"/>
      <c r="D527" s="13"/>
    </row>
    <row r="528" spans="3:4">
      <c r="C528" s="12"/>
      <c r="D528" s="13"/>
    </row>
    <row r="529" spans="3:4">
      <c r="C529" s="12"/>
      <c r="D529" s="13"/>
    </row>
    <row r="530" spans="3:4">
      <c r="C530" s="12"/>
      <c r="D530" s="13"/>
    </row>
    <row r="531" spans="3:4">
      <c r="C531" s="12"/>
      <c r="D531" s="13"/>
    </row>
    <row r="532" spans="3:4">
      <c r="C532" s="12"/>
      <c r="D532" s="13"/>
    </row>
    <row r="533" spans="3:4">
      <c r="C533" s="12"/>
      <c r="D533" s="13"/>
    </row>
    <row r="534" spans="3:4">
      <c r="C534" s="12"/>
      <c r="D534" s="13"/>
    </row>
    <row r="535" spans="3:4">
      <c r="C535" s="12"/>
      <c r="D535" s="13"/>
    </row>
    <row r="536" spans="3:4">
      <c r="C536" s="12"/>
      <c r="D536" s="13"/>
    </row>
    <row r="537" spans="3:4">
      <c r="C537" s="12"/>
      <c r="D537" s="13"/>
    </row>
    <row r="538" spans="3:4">
      <c r="C538" s="12"/>
      <c r="D538" s="13"/>
    </row>
    <row r="539" spans="3:4">
      <c r="C539" s="12"/>
      <c r="D539" s="13"/>
    </row>
    <row r="540" spans="3:4">
      <c r="C540" s="12"/>
      <c r="D540" s="13"/>
    </row>
    <row r="541" spans="3:4">
      <c r="C541" s="12"/>
      <c r="D541" s="13"/>
    </row>
    <row r="542" spans="3:4">
      <c r="C542" s="12"/>
      <c r="D542" s="13"/>
    </row>
    <row r="543" spans="3:4">
      <c r="C543" s="12"/>
      <c r="D543" s="13"/>
    </row>
    <row r="544" spans="3:4">
      <c r="C544" s="12"/>
      <c r="D544" s="13"/>
    </row>
    <row r="545" spans="3:4">
      <c r="C545" s="12"/>
      <c r="D545" s="13"/>
    </row>
    <row r="546" spans="3:4">
      <c r="C546" s="12"/>
      <c r="D546" s="13"/>
    </row>
    <row r="547" spans="3:4">
      <c r="C547" s="12"/>
      <c r="D547" s="13"/>
    </row>
    <row r="548" spans="3:4">
      <c r="C548" s="12"/>
      <c r="D548" s="13"/>
    </row>
    <row r="549" spans="3:4">
      <c r="C549" s="12"/>
      <c r="D549" s="13"/>
    </row>
    <row r="550" spans="3:4">
      <c r="C550" s="12"/>
      <c r="D550" s="13"/>
    </row>
    <row r="551" spans="3:4">
      <c r="C551" s="12"/>
      <c r="D551" s="13"/>
    </row>
    <row r="552" spans="3:4">
      <c r="C552" s="12"/>
      <c r="D552" s="13"/>
    </row>
    <row r="553" spans="3:4">
      <c r="C553" s="12"/>
      <c r="D553" s="13"/>
    </row>
    <row r="554" spans="3:4">
      <c r="C554" s="12"/>
      <c r="D554" s="13"/>
    </row>
    <row r="555" spans="3:4">
      <c r="C555" s="12"/>
      <c r="D555" s="13"/>
    </row>
    <row r="556" spans="3:4">
      <c r="C556" s="12"/>
      <c r="D556" s="13"/>
    </row>
    <row r="557" spans="3:4">
      <c r="C557" s="12"/>
      <c r="D557" s="13"/>
    </row>
    <row r="558" spans="3:4">
      <c r="C558" s="12"/>
      <c r="D558" s="13"/>
    </row>
    <row r="559" spans="3:4">
      <c r="C559" s="12"/>
      <c r="D559" s="13"/>
    </row>
    <row r="560" spans="3:4">
      <c r="C560" s="12"/>
      <c r="D560" s="13"/>
    </row>
    <row r="561" spans="3:4">
      <c r="C561" s="12"/>
      <c r="D561" s="13"/>
    </row>
    <row r="562" spans="3:4">
      <c r="C562" s="12"/>
      <c r="D562" s="13"/>
    </row>
    <row r="563" spans="3:4">
      <c r="C563" s="12"/>
      <c r="D563" s="13"/>
    </row>
    <row r="564" spans="3:4">
      <c r="C564" s="12"/>
      <c r="D564" s="13"/>
    </row>
    <row r="565" spans="3:4">
      <c r="C565" s="12"/>
      <c r="D565" s="13"/>
    </row>
    <row r="566" spans="3:4">
      <c r="C566" s="12"/>
      <c r="D566" s="13"/>
    </row>
    <row r="567" spans="3:4">
      <c r="C567" s="12"/>
      <c r="D567" s="13"/>
    </row>
    <row r="568" spans="3:4">
      <c r="C568" s="12"/>
      <c r="D568" s="13"/>
    </row>
    <row r="569" spans="3:4">
      <c r="C569" s="12"/>
      <c r="D569" s="13"/>
    </row>
    <row r="570" spans="3:4">
      <c r="C570" s="12"/>
      <c r="D570" s="13"/>
    </row>
    <row r="571" spans="3:4">
      <c r="C571" s="12"/>
      <c r="D571" s="13"/>
    </row>
    <row r="572" spans="3:4">
      <c r="C572" s="12"/>
      <c r="D572" s="13"/>
    </row>
    <row r="573" spans="3:4">
      <c r="C573" s="12"/>
      <c r="D573" s="13"/>
    </row>
    <row r="574" spans="3:4">
      <c r="C574" s="12"/>
      <c r="D574" s="13"/>
    </row>
    <row r="575" spans="3:4">
      <c r="C575" s="12"/>
      <c r="D575" s="13"/>
    </row>
    <row r="576" spans="3:4">
      <c r="C576" s="12"/>
      <c r="D576" s="13"/>
    </row>
    <row r="577" spans="3:4">
      <c r="C577" s="12"/>
      <c r="D577" s="13"/>
    </row>
    <row r="578" spans="3:4">
      <c r="C578" s="12"/>
      <c r="D578" s="13"/>
    </row>
    <row r="579" spans="3:4">
      <c r="C579" s="12"/>
      <c r="D579" s="13"/>
    </row>
    <row r="580" spans="3:4">
      <c r="C580" s="12"/>
      <c r="D580" s="13"/>
    </row>
    <row r="581" spans="3:4">
      <c r="C581" s="12"/>
      <c r="D581" s="13"/>
    </row>
    <row r="582" spans="3:4">
      <c r="C582" s="12"/>
      <c r="D582" s="13"/>
    </row>
    <row r="583" spans="3:4">
      <c r="C583" s="12"/>
      <c r="D583" s="13"/>
    </row>
    <row r="584" spans="3:4">
      <c r="C584" s="12"/>
      <c r="D584" s="13"/>
    </row>
    <row r="585" spans="3:4">
      <c r="C585" s="12"/>
      <c r="D585" s="13"/>
    </row>
    <row r="586" spans="3:4">
      <c r="C586" s="12"/>
      <c r="D586" s="13"/>
    </row>
    <row r="587" spans="3:4">
      <c r="C587" s="12"/>
      <c r="D587" s="13"/>
    </row>
    <row r="588" spans="3:4">
      <c r="C588" s="12"/>
      <c r="D588" s="13"/>
    </row>
    <row r="589" spans="3:4">
      <c r="C589" s="12"/>
      <c r="D589" s="13"/>
    </row>
    <row r="590" spans="3:4">
      <c r="C590" s="12"/>
      <c r="D590" s="13"/>
    </row>
    <row r="591" spans="3:4">
      <c r="C591" s="12"/>
      <c r="D591" s="13"/>
    </row>
    <row r="592" spans="3:4">
      <c r="C592" s="12"/>
      <c r="D592" s="13"/>
    </row>
    <row r="593" spans="3:4">
      <c r="C593" s="12"/>
      <c r="D593" s="13"/>
    </row>
    <row r="594" spans="3:4">
      <c r="C594" s="12"/>
      <c r="D594" s="13"/>
    </row>
    <row r="595" spans="3:4">
      <c r="C595" s="12"/>
      <c r="D595" s="13"/>
    </row>
    <row r="596" spans="3:4">
      <c r="C596" s="12"/>
      <c r="D596" s="13"/>
    </row>
    <row r="597" spans="3:4">
      <c r="C597" s="12"/>
      <c r="D597" s="13"/>
    </row>
    <row r="598" spans="3:4">
      <c r="C598" s="12"/>
      <c r="D598" s="13"/>
    </row>
    <row r="599" spans="3:4">
      <c r="C599" s="12"/>
      <c r="D599" s="13"/>
    </row>
    <row r="600" spans="3:4">
      <c r="C600" s="12"/>
      <c r="D600" s="13"/>
    </row>
    <row r="601" spans="3:4">
      <c r="C601" s="12"/>
      <c r="D601" s="13"/>
    </row>
    <row r="602" spans="3:4">
      <c r="C602" s="12"/>
      <c r="D602" s="13"/>
    </row>
    <row r="603" spans="3:4">
      <c r="C603" s="12"/>
      <c r="D603" s="13"/>
    </row>
    <row r="604" spans="3:4">
      <c r="C604" s="12"/>
      <c r="D604" s="13"/>
    </row>
    <row r="605" spans="3:4">
      <c r="C605" s="12"/>
      <c r="D605" s="13"/>
    </row>
    <row r="606" spans="3:4">
      <c r="C606" s="12"/>
      <c r="D606" s="13"/>
    </row>
    <row r="607" spans="3:4">
      <c r="C607" s="12"/>
      <c r="D607" s="13"/>
    </row>
    <row r="608" spans="3:4">
      <c r="C608" s="12"/>
      <c r="D608" s="13"/>
    </row>
    <row r="609" spans="3:4">
      <c r="C609" s="12"/>
      <c r="D609" s="13"/>
    </row>
    <row r="610" spans="3:4">
      <c r="C610" s="12"/>
      <c r="D610" s="13"/>
    </row>
    <row r="611" spans="3:4">
      <c r="C611" s="12"/>
      <c r="D611" s="13"/>
    </row>
    <row r="612" spans="3:4">
      <c r="C612" s="12"/>
      <c r="D612" s="13"/>
    </row>
    <row r="613" spans="3:4">
      <c r="C613" s="12"/>
      <c r="D613" s="13"/>
    </row>
    <row r="614" spans="3:4">
      <c r="C614" s="12"/>
      <c r="D614" s="13"/>
    </row>
    <row r="615" spans="3:4">
      <c r="C615" s="12"/>
      <c r="D615" s="13"/>
    </row>
    <row r="616" spans="3:4">
      <c r="C616" s="12"/>
      <c r="D616" s="13"/>
    </row>
    <row r="617" spans="3:4">
      <c r="C617" s="12"/>
      <c r="D617" s="13"/>
    </row>
    <row r="618" spans="3:4">
      <c r="C618" s="12"/>
      <c r="D618" s="13"/>
    </row>
    <row r="619" spans="3:4">
      <c r="C619" s="12"/>
      <c r="D619" s="13"/>
    </row>
    <row r="620" spans="3:4">
      <c r="C620" s="12"/>
      <c r="D620" s="13"/>
    </row>
    <row r="621" spans="3:4">
      <c r="C621" s="12"/>
      <c r="D621" s="13"/>
    </row>
    <row r="622" spans="3:4">
      <c r="C622" s="12"/>
      <c r="D622" s="13"/>
    </row>
    <row r="623" spans="3:4">
      <c r="C623" s="12"/>
      <c r="D623" s="13"/>
    </row>
    <row r="624" spans="3:4">
      <c r="C624" s="12"/>
      <c r="D624" s="13"/>
    </row>
    <row r="625" spans="3:4">
      <c r="C625" s="12"/>
      <c r="D625" s="13"/>
    </row>
    <row r="626" spans="3:4">
      <c r="C626" s="12"/>
      <c r="D626" s="13"/>
    </row>
    <row r="627" spans="3:4">
      <c r="C627" s="12"/>
      <c r="D627" s="13"/>
    </row>
    <row r="628" spans="3:4">
      <c r="C628" s="12"/>
      <c r="D628" s="13"/>
    </row>
    <row r="629" spans="3:4">
      <c r="C629" s="12"/>
      <c r="D629" s="13"/>
    </row>
    <row r="630" spans="3:4">
      <c r="C630" s="12"/>
      <c r="D630" s="13"/>
    </row>
    <row r="631" spans="3:4">
      <c r="C631" s="12"/>
      <c r="D631" s="13"/>
    </row>
    <row r="632" spans="3:4">
      <c r="C632" s="12"/>
      <c r="D632" s="13"/>
    </row>
    <row r="633" spans="3:4">
      <c r="C633" s="12"/>
      <c r="D633" s="13"/>
    </row>
    <row r="634" spans="3:4">
      <c r="C634" s="12"/>
      <c r="D634" s="13"/>
    </row>
    <row r="635" spans="3:4">
      <c r="C635" s="12"/>
      <c r="D635" s="13"/>
    </row>
    <row r="636" spans="3:4">
      <c r="C636" s="12"/>
      <c r="D636" s="13"/>
    </row>
    <row r="637" spans="3:4">
      <c r="C637" s="12"/>
      <c r="D637" s="13"/>
    </row>
    <row r="638" spans="3:4">
      <c r="C638" s="12"/>
      <c r="D638" s="13"/>
    </row>
    <row r="639" spans="3:4">
      <c r="C639" s="12"/>
      <c r="D639" s="13"/>
    </row>
    <row r="640" spans="3:4">
      <c r="C640" s="12"/>
      <c r="D640" s="13"/>
    </row>
    <row r="641" spans="3:4">
      <c r="C641" s="12"/>
      <c r="D641" s="13"/>
    </row>
    <row r="642" spans="3:4">
      <c r="C642" s="12"/>
      <c r="D642" s="13"/>
    </row>
    <row r="643" spans="3:4">
      <c r="C643" s="12"/>
      <c r="D643" s="13"/>
    </row>
    <row r="644" spans="3:4">
      <c r="C644" s="12"/>
      <c r="D644" s="13"/>
    </row>
    <row r="645" spans="3:4">
      <c r="C645" s="12"/>
      <c r="D645" s="13"/>
    </row>
    <row r="646" spans="3:4">
      <c r="C646" s="12"/>
      <c r="D646" s="13"/>
    </row>
    <row r="647" spans="3:4">
      <c r="C647" s="12"/>
      <c r="D647" s="13"/>
    </row>
    <row r="648" spans="3:4">
      <c r="C648" s="12"/>
      <c r="D648" s="13"/>
    </row>
    <row r="649" spans="3:4">
      <c r="C649" s="12"/>
      <c r="D649" s="13"/>
    </row>
    <row r="650" spans="3:4">
      <c r="C650" s="12"/>
      <c r="D650" s="13"/>
    </row>
    <row r="651" spans="3:4">
      <c r="C651" s="12"/>
      <c r="D651" s="13"/>
    </row>
    <row r="652" spans="3:4">
      <c r="C652" s="12"/>
      <c r="D652" s="13"/>
    </row>
    <row r="653" spans="3:4">
      <c r="C653" s="12"/>
      <c r="D653" s="13"/>
    </row>
    <row r="654" spans="3:4">
      <c r="C654" s="12"/>
      <c r="D654" s="13"/>
    </row>
    <row r="655" spans="3:4">
      <c r="C655" s="12"/>
      <c r="D655" s="13"/>
    </row>
    <row r="656" spans="3:4">
      <c r="C656" s="12"/>
      <c r="D656" s="13"/>
    </row>
    <row r="657" spans="3:4">
      <c r="C657" s="12"/>
      <c r="D657" s="13"/>
    </row>
    <row r="658" spans="3:4">
      <c r="C658" s="12"/>
      <c r="D658" s="13"/>
    </row>
    <row r="659" spans="3:4">
      <c r="C659" s="12"/>
      <c r="D659" s="13"/>
    </row>
    <row r="660" spans="3:4">
      <c r="C660" s="12"/>
      <c r="D660" s="13"/>
    </row>
    <row r="661" spans="3:4">
      <c r="C661" s="12"/>
      <c r="D661" s="13"/>
    </row>
    <row r="662" spans="3:4">
      <c r="C662" s="12"/>
      <c r="D662" s="13"/>
    </row>
    <row r="663" spans="3:4">
      <c r="C663" s="12"/>
      <c r="D663" s="13"/>
    </row>
    <row r="664" spans="3:4">
      <c r="C664" s="12"/>
      <c r="D664" s="13"/>
    </row>
    <row r="665" spans="3:4">
      <c r="C665" s="12"/>
      <c r="D665" s="13"/>
    </row>
    <row r="666" spans="3:4">
      <c r="C666" s="12"/>
      <c r="D666" s="13"/>
    </row>
    <row r="667" spans="3:4">
      <c r="C667" s="12"/>
      <c r="D667" s="13"/>
    </row>
    <row r="668" spans="3:4">
      <c r="C668" s="12"/>
      <c r="D668" s="13"/>
    </row>
    <row r="669" spans="3:4">
      <c r="C669" s="12"/>
      <c r="D669" s="13"/>
    </row>
    <row r="670" spans="3:4">
      <c r="C670" s="12"/>
      <c r="D670" s="13"/>
    </row>
    <row r="671" spans="3:4">
      <c r="C671" s="12"/>
      <c r="D671" s="13"/>
    </row>
    <row r="672" spans="3:4">
      <c r="C672" s="12"/>
      <c r="D672" s="13"/>
    </row>
    <row r="673" spans="3:4">
      <c r="C673" s="12"/>
      <c r="D673" s="13"/>
    </row>
    <row r="674" spans="3:4">
      <c r="C674" s="12"/>
      <c r="D674" s="13"/>
    </row>
    <row r="675" spans="3:4">
      <c r="C675" s="12"/>
      <c r="D675" s="13"/>
    </row>
    <row r="676" spans="3:4">
      <c r="C676" s="12"/>
      <c r="D676" s="13"/>
    </row>
    <row r="677" spans="3:4">
      <c r="C677" s="12"/>
      <c r="D677" s="13"/>
    </row>
    <row r="678" spans="3:4">
      <c r="C678" s="12"/>
      <c r="D678" s="13"/>
    </row>
    <row r="679" spans="3:4">
      <c r="C679" s="12"/>
      <c r="D679" s="13"/>
    </row>
    <row r="680" spans="3:4">
      <c r="C680" s="12"/>
      <c r="D680" s="13"/>
    </row>
    <row r="681" spans="3:4">
      <c r="C681" s="12"/>
      <c r="D681" s="13"/>
    </row>
    <row r="682" spans="3:4">
      <c r="C682" s="12"/>
      <c r="D682" s="13"/>
    </row>
    <row r="683" spans="3:4">
      <c r="C683" s="12"/>
      <c r="D683" s="13"/>
    </row>
    <row r="684" spans="3:4">
      <c r="C684" s="12"/>
      <c r="D684" s="13"/>
    </row>
    <row r="685" spans="3:4">
      <c r="C685" s="12"/>
      <c r="D685" s="13"/>
    </row>
    <row r="686" spans="3:4">
      <c r="C686" s="12"/>
      <c r="D686" s="13"/>
    </row>
    <row r="687" spans="3:4">
      <c r="C687" s="12"/>
      <c r="D687" s="13"/>
    </row>
    <row r="688" spans="3:4">
      <c r="C688" s="12"/>
      <c r="D688" s="13"/>
    </row>
    <row r="689" spans="3:4">
      <c r="C689" s="12"/>
      <c r="D689" s="13"/>
    </row>
    <row r="690" spans="3:4">
      <c r="C690" s="12"/>
      <c r="D690" s="13"/>
    </row>
    <row r="691" spans="3:4">
      <c r="C691" s="12"/>
      <c r="D691" s="13"/>
    </row>
    <row r="692" spans="3:4">
      <c r="C692" s="12"/>
      <c r="D692" s="13"/>
    </row>
    <row r="693" spans="3:4">
      <c r="C693" s="12"/>
      <c r="D693" s="13"/>
    </row>
    <row r="694" spans="3:4">
      <c r="C694" s="12"/>
      <c r="D694" s="13"/>
    </row>
    <row r="695" spans="3:4">
      <c r="C695" s="12"/>
      <c r="D695" s="13"/>
    </row>
    <row r="696" spans="3:4">
      <c r="C696" s="12"/>
      <c r="D696" s="13"/>
    </row>
    <row r="697" spans="3:4">
      <c r="C697" s="12"/>
      <c r="D697" s="13"/>
    </row>
    <row r="698" spans="3:4">
      <c r="C698" s="12"/>
      <c r="D698" s="13"/>
    </row>
    <row r="699" spans="3:4">
      <c r="C699" s="12"/>
      <c r="D699" s="13"/>
    </row>
    <row r="700" spans="3:4">
      <c r="C700" s="12"/>
      <c r="D700" s="13"/>
    </row>
    <row r="701" spans="3:4">
      <c r="C701" s="12"/>
      <c r="D701" s="13"/>
    </row>
    <row r="702" spans="3:4">
      <c r="C702" s="12"/>
      <c r="D702" s="13"/>
    </row>
    <row r="703" spans="3:4">
      <c r="C703" s="12"/>
      <c r="D703" s="13"/>
    </row>
    <row r="704" spans="3:4">
      <c r="C704" s="12"/>
      <c r="D704" s="13"/>
    </row>
    <row r="705" spans="3:4">
      <c r="C705" s="12"/>
      <c r="D705" s="13"/>
    </row>
    <row r="706" spans="3:4">
      <c r="C706" s="12"/>
      <c r="D706" s="13"/>
    </row>
    <row r="707" spans="3:4">
      <c r="C707" s="12"/>
      <c r="D707" s="13"/>
    </row>
    <row r="708" spans="3:4">
      <c r="C708" s="12"/>
      <c r="D708" s="13"/>
    </row>
    <row r="709" spans="3:4">
      <c r="C709" s="12"/>
      <c r="D709" s="13"/>
    </row>
    <row r="710" spans="3:4">
      <c r="C710" s="12"/>
      <c r="D710" s="13"/>
    </row>
    <row r="711" spans="3:4">
      <c r="C711" s="12"/>
      <c r="D711" s="13"/>
    </row>
    <row r="712" spans="3:4">
      <c r="C712" s="12"/>
      <c r="D712" s="13"/>
    </row>
    <row r="713" spans="3:4">
      <c r="C713" s="12"/>
      <c r="D713" s="13"/>
    </row>
    <row r="714" spans="3:4">
      <c r="C714" s="12"/>
      <c r="D714" s="13"/>
    </row>
    <row r="715" spans="3:4">
      <c r="C715" s="12"/>
      <c r="D715" s="13"/>
    </row>
    <row r="716" spans="3:4">
      <c r="C716" s="12"/>
      <c r="D716" s="13"/>
    </row>
    <row r="717" spans="3:4">
      <c r="C717" s="12"/>
      <c r="D717" s="13"/>
    </row>
    <row r="718" spans="3:4">
      <c r="C718" s="12"/>
      <c r="D718" s="13"/>
    </row>
    <row r="719" spans="3:4">
      <c r="C719" s="12"/>
      <c r="D719" s="13"/>
    </row>
    <row r="720" spans="3:4">
      <c r="C720" s="12"/>
      <c r="D720" s="13"/>
    </row>
    <row r="721" spans="3:4">
      <c r="C721" s="12"/>
      <c r="D721" s="13"/>
    </row>
    <row r="722" spans="3:4">
      <c r="C722" s="12"/>
      <c r="D722" s="13"/>
    </row>
    <row r="723" spans="3:4">
      <c r="C723" s="12"/>
      <c r="D723" s="13"/>
    </row>
    <row r="724" spans="3:4">
      <c r="C724" s="12"/>
      <c r="D724" s="13"/>
    </row>
    <row r="725" spans="3:4">
      <c r="C725" s="12"/>
      <c r="D725" s="13"/>
    </row>
    <row r="726" spans="3:4">
      <c r="C726" s="12"/>
      <c r="D726" s="13"/>
    </row>
    <row r="727" spans="3:4">
      <c r="C727" s="12"/>
      <c r="D727" s="13"/>
    </row>
    <row r="728" spans="3:4">
      <c r="C728" s="12"/>
      <c r="D728" s="13"/>
    </row>
    <row r="729" spans="3:4">
      <c r="C729" s="12"/>
      <c r="D729" s="13"/>
    </row>
    <row r="730" spans="3:4">
      <c r="C730" s="12"/>
      <c r="D730" s="13"/>
    </row>
    <row r="731" spans="3:4">
      <c r="C731" s="12"/>
      <c r="D731" s="13"/>
    </row>
    <row r="732" spans="3:4">
      <c r="C732" s="12"/>
      <c r="D732" s="13"/>
    </row>
    <row r="733" spans="3:4">
      <c r="C733" s="12"/>
      <c r="D733" s="13"/>
    </row>
    <row r="734" spans="3:4">
      <c r="C734" s="12"/>
      <c r="D734" s="13"/>
    </row>
    <row r="735" spans="3:4">
      <c r="C735" s="12"/>
      <c r="D735" s="13"/>
    </row>
    <row r="736" spans="3:4">
      <c r="C736" s="12"/>
      <c r="D736" s="13"/>
    </row>
    <row r="737" spans="3:4">
      <c r="C737" s="12"/>
      <c r="D737" s="13"/>
    </row>
    <row r="738" spans="3:4">
      <c r="C738" s="12"/>
      <c r="D738" s="13"/>
    </row>
    <row r="739" spans="3:4">
      <c r="C739" s="12"/>
      <c r="D739" s="13"/>
    </row>
    <row r="740" spans="3:4">
      <c r="C740" s="12"/>
      <c r="D740" s="13"/>
    </row>
    <row r="741" spans="3:4">
      <c r="C741" s="12"/>
      <c r="D741" s="13"/>
    </row>
    <row r="742" spans="3:4">
      <c r="C742" s="12"/>
      <c r="D742" s="13"/>
    </row>
    <row r="743" spans="3:4">
      <c r="C743" s="12"/>
      <c r="D743" s="13"/>
    </row>
    <row r="744" spans="3:4">
      <c r="C744" s="12"/>
      <c r="D744" s="13"/>
    </row>
    <row r="745" spans="3:4">
      <c r="C745" s="12"/>
      <c r="D745" s="13"/>
    </row>
    <row r="746" spans="3:4">
      <c r="C746" s="12"/>
      <c r="D746" s="13"/>
    </row>
    <row r="747" spans="3:4">
      <c r="C747" s="12"/>
      <c r="D747" s="13"/>
    </row>
    <row r="748" spans="3:4">
      <c r="C748" s="12"/>
      <c r="D748" s="13"/>
    </row>
    <row r="749" spans="3:4">
      <c r="C749" s="12"/>
      <c r="D749" s="13"/>
    </row>
    <row r="750" spans="3:4">
      <c r="C750" s="12"/>
      <c r="D750" s="13"/>
    </row>
    <row r="751" spans="3:4">
      <c r="C751" s="12"/>
      <c r="D751" s="13"/>
    </row>
    <row r="752" spans="3:4">
      <c r="C752" s="12"/>
      <c r="D752" s="13"/>
    </row>
    <row r="753" spans="3:4">
      <c r="C753" s="12"/>
      <c r="D753" s="13"/>
    </row>
    <row r="754" spans="3:4">
      <c r="C754" s="12"/>
      <c r="D754" s="13"/>
    </row>
    <row r="755" spans="3:4">
      <c r="C755" s="12"/>
      <c r="D755" s="13"/>
    </row>
    <row r="756" spans="3:4">
      <c r="C756" s="12"/>
      <c r="D756" s="13"/>
    </row>
    <row r="757" spans="3:4">
      <c r="C757" s="12"/>
      <c r="D757" s="13"/>
    </row>
    <row r="758" spans="3:4">
      <c r="C758" s="12"/>
      <c r="D758" s="13"/>
    </row>
    <row r="759" spans="3:4">
      <c r="C759" s="12"/>
      <c r="D759" s="13"/>
    </row>
    <row r="760" spans="3:4">
      <c r="C760" s="12"/>
      <c r="D760" s="13"/>
    </row>
    <row r="761" spans="3:4">
      <c r="C761" s="12"/>
      <c r="D761" s="13"/>
    </row>
    <row r="762" spans="3:4">
      <c r="C762" s="12"/>
      <c r="D762" s="13"/>
    </row>
    <row r="763" spans="3:4">
      <c r="C763" s="12"/>
      <c r="D763" s="13"/>
    </row>
    <row r="764" spans="3:4">
      <c r="C764" s="12"/>
      <c r="D764" s="13"/>
    </row>
    <row r="765" spans="3:4">
      <c r="C765" s="12"/>
      <c r="D765" s="13"/>
    </row>
    <row r="766" spans="3:4">
      <c r="C766" s="12"/>
      <c r="D766" s="13"/>
    </row>
    <row r="767" spans="3:4">
      <c r="C767" s="12"/>
      <c r="D767" s="13"/>
    </row>
    <row r="768" spans="3:4">
      <c r="C768" s="12"/>
      <c r="D768" s="13"/>
    </row>
    <row r="769" spans="3:4">
      <c r="C769" s="12"/>
      <c r="D769" s="13"/>
    </row>
    <row r="770" spans="3:4">
      <c r="C770" s="12"/>
      <c r="D770" s="13"/>
    </row>
    <row r="771" spans="3:4">
      <c r="C771" s="12"/>
      <c r="D771" s="13"/>
    </row>
    <row r="772" spans="3:4">
      <c r="C772" s="12"/>
      <c r="D772" s="13"/>
    </row>
    <row r="773" spans="3:4">
      <c r="C773" s="12"/>
      <c r="D773" s="13"/>
    </row>
    <row r="774" spans="3:4">
      <c r="C774" s="12"/>
      <c r="D774" s="13"/>
    </row>
    <row r="775" spans="3:4">
      <c r="C775" s="12"/>
      <c r="D775" s="13"/>
    </row>
    <row r="776" spans="3:4">
      <c r="C776" s="12"/>
      <c r="D776" s="13"/>
    </row>
    <row r="777" spans="3:4">
      <c r="C777" s="12"/>
      <c r="D777" s="13"/>
    </row>
    <row r="778" spans="3:4">
      <c r="C778" s="12"/>
      <c r="D778" s="13"/>
    </row>
    <row r="779" spans="3:4">
      <c r="C779" s="12"/>
      <c r="D779" s="13"/>
    </row>
    <row r="780" spans="3:4">
      <c r="C780" s="12"/>
      <c r="D780" s="13"/>
    </row>
    <row r="781" spans="3:4">
      <c r="C781" s="12"/>
      <c r="D781" s="13"/>
    </row>
    <row r="782" spans="3:4">
      <c r="C782" s="12"/>
      <c r="D782" s="13"/>
    </row>
    <row r="783" spans="3:4">
      <c r="C783" s="12"/>
      <c r="D783" s="13"/>
    </row>
    <row r="784" spans="3:4">
      <c r="C784" s="12"/>
      <c r="D784" s="13"/>
    </row>
    <row r="785" spans="3:4">
      <c r="C785" s="12"/>
      <c r="D785" s="13"/>
    </row>
    <row r="786" spans="3:4">
      <c r="C786" s="12"/>
      <c r="D786" s="13"/>
    </row>
    <row r="787" spans="3:4">
      <c r="C787" s="12"/>
      <c r="D787" s="13"/>
    </row>
    <row r="788" spans="3:4">
      <c r="C788" s="12"/>
      <c r="D788" s="13"/>
    </row>
    <row r="789" spans="3:4">
      <c r="C789" s="12"/>
      <c r="D789" s="13"/>
    </row>
    <row r="790" spans="3:4">
      <c r="C790" s="12"/>
      <c r="D790" s="13"/>
    </row>
    <row r="791" spans="3:4">
      <c r="C791" s="12"/>
      <c r="D791" s="13"/>
    </row>
    <row r="792" spans="3:4">
      <c r="C792" s="12"/>
      <c r="D792" s="13"/>
    </row>
    <row r="793" spans="3:4">
      <c r="C793" s="12"/>
      <c r="D793" s="13"/>
    </row>
    <row r="794" spans="3:4">
      <c r="C794" s="12"/>
      <c r="D794" s="13"/>
    </row>
    <row r="795" spans="3:4">
      <c r="C795" s="12"/>
      <c r="D795" s="13"/>
    </row>
    <row r="796" spans="3:4">
      <c r="C796" s="12"/>
      <c r="D796" s="13"/>
    </row>
    <row r="797" spans="3:4">
      <c r="C797" s="12"/>
      <c r="D797" s="13"/>
    </row>
    <row r="798" spans="3:4">
      <c r="C798" s="12"/>
      <c r="D798" s="13"/>
    </row>
    <row r="799" spans="3:4">
      <c r="C799" s="12"/>
      <c r="D799" s="13"/>
    </row>
    <row r="800" spans="3:4">
      <c r="C800" s="12"/>
      <c r="D800" s="13"/>
    </row>
    <row r="801" spans="3:4">
      <c r="C801" s="12"/>
      <c r="D801" s="13"/>
    </row>
    <row r="802" spans="3:4">
      <c r="C802" s="12"/>
      <c r="D802" s="13"/>
    </row>
    <row r="803" spans="3:4">
      <c r="C803" s="12"/>
      <c r="D803" s="13"/>
    </row>
    <row r="804" spans="3:4">
      <c r="C804" s="12"/>
      <c r="D804" s="13"/>
    </row>
    <row r="805" spans="3:4">
      <c r="C805" s="12"/>
      <c r="D805" s="13"/>
    </row>
    <row r="806" spans="3:4">
      <c r="C806" s="12"/>
      <c r="D806" s="13"/>
    </row>
    <row r="807" spans="3:4">
      <c r="C807" s="12"/>
      <c r="D807" s="13"/>
    </row>
    <row r="808" spans="3:4">
      <c r="C808" s="12"/>
      <c r="D808" s="13"/>
    </row>
    <row r="809" spans="3:4">
      <c r="C809" s="12"/>
      <c r="D809" s="13"/>
    </row>
    <row r="810" spans="3:4">
      <c r="C810" s="12"/>
      <c r="D810" s="13"/>
    </row>
    <row r="811" spans="3:4">
      <c r="C811" s="12"/>
      <c r="D811" s="13"/>
    </row>
    <row r="812" spans="3:4">
      <c r="C812" s="12"/>
      <c r="D812" s="13"/>
    </row>
    <row r="813" spans="3:4">
      <c r="C813" s="12"/>
      <c r="D813" s="13"/>
    </row>
    <row r="814" spans="3:4">
      <c r="C814" s="12"/>
      <c r="D814" s="13"/>
    </row>
    <row r="815" spans="3:4">
      <c r="C815" s="12"/>
      <c r="D815" s="13"/>
    </row>
    <row r="816" spans="3:4">
      <c r="C816" s="12"/>
      <c r="D816" s="13"/>
    </row>
    <row r="817" spans="3:4">
      <c r="C817" s="12"/>
      <c r="D817" s="13"/>
    </row>
    <row r="818" spans="3:4">
      <c r="C818" s="12"/>
      <c r="D818" s="13"/>
    </row>
    <row r="819" spans="3:4">
      <c r="C819" s="12"/>
      <c r="D819" s="13"/>
    </row>
    <row r="820" spans="3:4">
      <c r="C820" s="12"/>
      <c r="D820" s="13"/>
    </row>
    <row r="821" spans="3:4">
      <c r="C821" s="12"/>
      <c r="D821" s="13"/>
    </row>
    <row r="822" spans="3:4">
      <c r="C822" s="12"/>
      <c r="D822" s="13"/>
    </row>
    <row r="823" spans="3:4">
      <c r="C823" s="12"/>
      <c r="D823" s="13"/>
    </row>
    <row r="824" spans="3:4">
      <c r="C824" s="12"/>
      <c r="D824" s="13"/>
    </row>
    <row r="825" spans="3:4">
      <c r="C825" s="12"/>
      <c r="D825" s="13"/>
    </row>
    <row r="826" spans="3:4">
      <c r="C826" s="12"/>
      <c r="D826" s="13"/>
    </row>
    <row r="827" spans="3:4">
      <c r="C827" s="12"/>
      <c r="D827" s="13"/>
    </row>
    <row r="828" spans="3:4">
      <c r="C828" s="12"/>
      <c r="D828" s="13"/>
    </row>
    <row r="829" spans="3:4">
      <c r="C829" s="12"/>
      <c r="D829" s="13"/>
    </row>
    <row r="830" spans="3:4">
      <c r="C830" s="12"/>
      <c r="D830" s="13"/>
    </row>
    <row r="831" spans="3:4">
      <c r="C831" s="12"/>
      <c r="D831" s="13"/>
    </row>
    <row r="832" spans="3:4">
      <c r="C832" s="12"/>
      <c r="D832" s="13"/>
    </row>
    <row r="833" spans="3:4">
      <c r="C833" s="12"/>
      <c r="D833" s="13"/>
    </row>
    <row r="834" spans="3:4">
      <c r="C834" s="12"/>
      <c r="D834" s="13"/>
    </row>
    <row r="835" spans="3:4">
      <c r="C835" s="12"/>
      <c r="D835" s="13"/>
    </row>
    <row r="836" spans="3:4">
      <c r="C836" s="12"/>
      <c r="D836" s="13"/>
    </row>
    <row r="837" spans="3:4">
      <c r="C837" s="12"/>
      <c r="D837" s="13"/>
    </row>
    <row r="838" spans="3:4">
      <c r="C838" s="12"/>
      <c r="D838" s="13"/>
    </row>
    <row r="839" spans="3:4">
      <c r="C839" s="12"/>
      <c r="D839" s="13"/>
    </row>
    <row r="840" spans="3:4">
      <c r="C840" s="12"/>
      <c r="D840" s="13"/>
    </row>
    <row r="841" spans="3:4">
      <c r="C841" s="12"/>
      <c r="D841" s="13"/>
    </row>
    <row r="842" spans="3:4">
      <c r="C842" s="12"/>
      <c r="D842" s="13"/>
    </row>
    <row r="843" spans="3:4">
      <c r="C843" s="12"/>
      <c r="D843" s="13"/>
    </row>
    <row r="844" spans="3:4">
      <c r="C844" s="12"/>
      <c r="D844" s="13"/>
    </row>
    <row r="845" spans="3:4">
      <c r="C845" s="12"/>
      <c r="D845" s="13"/>
    </row>
    <row r="846" spans="3:4">
      <c r="C846" s="12"/>
      <c r="D846" s="13"/>
    </row>
    <row r="847" spans="3:4">
      <c r="C847" s="12"/>
      <c r="D847" s="13"/>
    </row>
    <row r="848" spans="3:4">
      <c r="C848" s="12"/>
      <c r="D848" s="13"/>
    </row>
    <row r="849" spans="3:4">
      <c r="C849" s="12"/>
      <c r="D849" s="13"/>
    </row>
    <row r="850" spans="3:4">
      <c r="C850" s="12"/>
      <c r="D850" s="13"/>
    </row>
    <row r="851" spans="3:4">
      <c r="C851" s="12"/>
      <c r="D851" s="13"/>
    </row>
    <row r="852" spans="3:4">
      <c r="C852" s="12"/>
      <c r="D852" s="13"/>
    </row>
    <row r="853" spans="3:4">
      <c r="C853" s="12"/>
      <c r="D853" s="13"/>
    </row>
    <row r="854" spans="3:4">
      <c r="C854" s="12"/>
      <c r="D854" s="13"/>
    </row>
    <row r="855" spans="3:4">
      <c r="C855" s="12"/>
      <c r="D855" s="13"/>
    </row>
    <row r="856" spans="3:4">
      <c r="C856" s="12"/>
      <c r="D856" s="13"/>
    </row>
    <row r="857" spans="3:4">
      <c r="C857" s="12"/>
      <c r="D857" s="13"/>
    </row>
    <row r="858" spans="3:4">
      <c r="C858" s="12"/>
      <c r="D858" s="13"/>
    </row>
    <row r="859" spans="3:4">
      <c r="C859" s="12"/>
      <c r="D859" s="13"/>
    </row>
    <row r="860" spans="3:4">
      <c r="C860" s="12"/>
      <c r="D860" s="13"/>
    </row>
    <row r="861" spans="3:4">
      <c r="C861" s="12"/>
      <c r="D861" s="13"/>
    </row>
    <row r="862" spans="3:4">
      <c r="C862" s="12"/>
      <c r="D862" s="13"/>
    </row>
    <row r="863" spans="3:4">
      <c r="C863" s="12"/>
      <c r="D863" s="13"/>
    </row>
    <row r="864" spans="3:4">
      <c r="C864" s="12"/>
      <c r="D864" s="13"/>
    </row>
    <row r="865" spans="3:4">
      <c r="C865" s="12"/>
      <c r="D865" s="13"/>
    </row>
    <row r="866" spans="3:4">
      <c r="C866" s="12"/>
      <c r="D866" s="13"/>
    </row>
    <row r="867" spans="3:4">
      <c r="C867" s="12"/>
      <c r="D867" s="13"/>
    </row>
    <row r="868" spans="3:4">
      <c r="C868" s="12"/>
      <c r="D868" s="13"/>
    </row>
    <row r="869" spans="3:4">
      <c r="C869" s="12"/>
      <c r="D869" s="13"/>
    </row>
    <row r="870" spans="3:4">
      <c r="C870" s="12"/>
      <c r="D870" s="13"/>
    </row>
    <row r="871" spans="3:4">
      <c r="C871" s="12"/>
      <c r="D871" s="13"/>
    </row>
    <row r="872" spans="3:4">
      <c r="C872" s="12"/>
      <c r="D872" s="13"/>
    </row>
    <row r="873" spans="3:4">
      <c r="C873" s="12"/>
      <c r="D873" s="13"/>
    </row>
    <row r="874" spans="3:4">
      <c r="C874" s="12"/>
      <c r="D874" s="13"/>
    </row>
    <row r="875" spans="3:4">
      <c r="C875" s="12"/>
      <c r="D875" s="13"/>
    </row>
    <row r="876" spans="3:4">
      <c r="C876" s="12"/>
      <c r="D876" s="13"/>
    </row>
    <row r="877" spans="3:4">
      <c r="C877" s="12"/>
      <c r="D877" s="13"/>
    </row>
    <row r="878" spans="3:4">
      <c r="C878" s="12"/>
      <c r="D878" s="13"/>
    </row>
    <row r="879" spans="3:4">
      <c r="C879" s="12"/>
      <c r="D879" s="13"/>
    </row>
    <row r="880" spans="3:4">
      <c r="C880" s="12"/>
      <c r="D880" s="13"/>
    </row>
    <row r="881" spans="3:4">
      <c r="C881" s="12"/>
      <c r="D881" s="13"/>
    </row>
    <row r="882" spans="3:4">
      <c r="C882" s="12"/>
      <c r="D882" s="13"/>
    </row>
    <row r="883" spans="3:4">
      <c r="C883" s="12"/>
      <c r="D883" s="13"/>
    </row>
    <row r="884" spans="3:4">
      <c r="C884" s="12"/>
      <c r="D884" s="13"/>
    </row>
    <row r="885" spans="3:4">
      <c r="C885" s="12"/>
      <c r="D885" s="13"/>
    </row>
    <row r="886" spans="3:4">
      <c r="C886" s="12"/>
      <c r="D886" s="13"/>
    </row>
    <row r="887" spans="3:4">
      <c r="C887" s="12"/>
      <c r="D887" s="13"/>
    </row>
    <row r="888" spans="3:4">
      <c r="C888" s="12"/>
      <c r="D888" s="13"/>
    </row>
    <row r="889" spans="3:4">
      <c r="C889" s="12"/>
      <c r="D889" s="13"/>
    </row>
    <row r="890" spans="3:4">
      <c r="C890" s="12"/>
      <c r="D890" s="13"/>
    </row>
    <row r="891" spans="3:4">
      <c r="C891" s="12"/>
      <c r="D891" s="13"/>
    </row>
    <row r="892" spans="3:4">
      <c r="C892" s="12"/>
      <c r="D892" s="13"/>
    </row>
    <row r="893" spans="3:4">
      <c r="C893" s="12"/>
      <c r="D893" s="13"/>
    </row>
    <row r="894" spans="3:4">
      <c r="C894" s="12"/>
      <c r="D894" s="13"/>
    </row>
    <row r="895" spans="3:4">
      <c r="C895" s="12"/>
      <c r="D895" s="13"/>
    </row>
    <row r="896" spans="3:4">
      <c r="C896" s="12"/>
      <c r="D896" s="13"/>
    </row>
    <row r="897" spans="3:4">
      <c r="C897" s="12"/>
      <c r="D897" s="13"/>
    </row>
    <row r="898" spans="3:4">
      <c r="C898" s="12"/>
      <c r="D898" s="13"/>
    </row>
    <row r="899" spans="3:4">
      <c r="C899" s="12"/>
      <c r="D899" s="13"/>
    </row>
    <row r="900" spans="3:4">
      <c r="C900" s="12"/>
      <c r="D900" s="13"/>
    </row>
    <row r="901" spans="3:4">
      <c r="C901" s="12"/>
      <c r="D901" s="13"/>
    </row>
    <row r="902" spans="3:4">
      <c r="C902" s="12"/>
      <c r="D902" s="13"/>
    </row>
    <row r="903" spans="3:4">
      <c r="C903" s="12"/>
      <c r="D903" s="13"/>
    </row>
    <row r="904" spans="3:4">
      <c r="C904" s="12"/>
      <c r="D904" s="13"/>
    </row>
    <row r="905" spans="3:4">
      <c r="C905" s="12"/>
      <c r="D905" s="13"/>
    </row>
    <row r="906" spans="3:4">
      <c r="C906" s="12"/>
      <c r="D906" s="13"/>
    </row>
    <row r="907" spans="3:4">
      <c r="C907" s="12"/>
      <c r="D907" s="13"/>
    </row>
    <row r="908" spans="3:4">
      <c r="C908" s="12"/>
      <c r="D908" s="13"/>
    </row>
    <row r="909" spans="3:4">
      <c r="C909" s="12"/>
      <c r="D909" s="13"/>
    </row>
    <row r="910" spans="3:4">
      <c r="C910" s="12"/>
      <c r="D910" s="13"/>
    </row>
    <row r="911" spans="3:4">
      <c r="C911" s="12"/>
      <c r="D911" s="13"/>
    </row>
    <row r="912" spans="3:4">
      <c r="C912" s="12"/>
      <c r="D912" s="13"/>
    </row>
    <row r="913" spans="3:4">
      <c r="C913" s="12"/>
      <c r="D913" s="13"/>
    </row>
    <row r="914" spans="3:4">
      <c r="C914" s="12"/>
      <c r="D914" s="13"/>
    </row>
    <row r="915" spans="3:4">
      <c r="C915" s="12"/>
      <c r="D915" s="13"/>
    </row>
    <row r="916" spans="3:4">
      <c r="C916" s="12"/>
      <c r="D916" s="13"/>
    </row>
    <row r="917" spans="3:4">
      <c r="C917" s="12"/>
      <c r="D917" s="13"/>
    </row>
    <row r="918" spans="3:4">
      <c r="C918" s="12"/>
      <c r="D918" s="13"/>
    </row>
    <row r="919" spans="3:4">
      <c r="C919" s="12"/>
      <c r="D919" s="13"/>
    </row>
    <row r="920" spans="3:4">
      <c r="C920" s="12"/>
      <c r="D920" s="13"/>
    </row>
    <row r="921" spans="3:4">
      <c r="C921" s="12"/>
      <c r="D921" s="13"/>
    </row>
    <row r="922" spans="3:4">
      <c r="C922" s="12"/>
      <c r="D922" s="13"/>
    </row>
    <row r="923" spans="3:4">
      <c r="C923" s="12"/>
      <c r="D923" s="13"/>
    </row>
    <row r="924" spans="3:4">
      <c r="C924" s="12"/>
      <c r="D924" s="13"/>
    </row>
    <row r="925" spans="3:4">
      <c r="C925" s="12"/>
      <c r="D925" s="13"/>
    </row>
    <row r="926" spans="3:4">
      <c r="C926" s="12"/>
      <c r="D926" s="13"/>
    </row>
    <row r="927" spans="3:4">
      <c r="C927" s="12"/>
      <c r="D927" s="13"/>
    </row>
    <row r="928" spans="3:4">
      <c r="C928" s="12"/>
      <c r="D928" s="13"/>
    </row>
    <row r="929" spans="3:4">
      <c r="C929" s="12"/>
      <c r="D929" s="13"/>
    </row>
    <row r="930" spans="3:4">
      <c r="C930" s="12"/>
      <c r="D930" s="13"/>
    </row>
    <row r="931" spans="3:4">
      <c r="C931" s="12"/>
      <c r="D931" s="13"/>
    </row>
    <row r="932" spans="3:4">
      <c r="C932" s="12"/>
      <c r="D932" s="13"/>
    </row>
    <row r="933" spans="3:4">
      <c r="C933" s="12"/>
      <c r="D933" s="13"/>
    </row>
    <row r="934" spans="3:4">
      <c r="C934" s="12"/>
      <c r="D934" s="13"/>
    </row>
    <row r="935" spans="3:4">
      <c r="C935" s="12"/>
      <c r="D935" s="13"/>
    </row>
    <row r="936" spans="3:4">
      <c r="C936" s="12"/>
      <c r="D936" s="13"/>
    </row>
    <row r="937" spans="3:4">
      <c r="C937" s="12"/>
      <c r="D937" s="13"/>
    </row>
    <row r="938" spans="3:4">
      <c r="C938" s="12"/>
      <c r="D938" s="13"/>
    </row>
    <row r="939" spans="3:4">
      <c r="C939" s="12"/>
      <c r="D939" s="13"/>
    </row>
    <row r="940" spans="3:4">
      <c r="C940" s="12"/>
      <c r="D940" s="13"/>
    </row>
    <row r="941" spans="3:4">
      <c r="C941" s="12"/>
      <c r="D941" s="13"/>
    </row>
    <row r="942" spans="3:4">
      <c r="C942" s="12"/>
      <c r="D942" s="13"/>
    </row>
    <row r="943" spans="3:4">
      <c r="C943" s="12"/>
      <c r="D943" s="13"/>
    </row>
    <row r="944" spans="3:4">
      <c r="C944" s="12"/>
      <c r="D944" s="13"/>
    </row>
    <row r="945" spans="3:4">
      <c r="C945" s="12"/>
      <c r="D945" s="13"/>
    </row>
    <row r="946" spans="3:4">
      <c r="C946" s="12"/>
      <c r="D946" s="13"/>
    </row>
    <row r="947" spans="3:4">
      <c r="C947" s="12"/>
      <c r="D947" s="13"/>
    </row>
    <row r="948" spans="3:4">
      <c r="C948" s="12"/>
      <c r="D948" s="13"/>
    </row>
    <row r="949" spans="3:4">
      <c r="C949" s="12"/>
      <c r="D949" s="13"/>
    </row>
    <row r="950" spans="3:4">
      <c r="C950" s="12"/>
      <c r="D950" s="13"/>
    </row>
    <row r="951" spans="3:4">
      <c r="C951" s="12"/>
      <c r="D951" s="13"/>
    </row>
    <row r="952" spans="3:4">
      <c r="C952" s="12"/>
      <c r="D952" s="13"/>
    </row>
    <row r="953" spans="3:4">
      <c r="C953" s="12"/>
      <c r="D953" s="13"/>
    </row>
    <row r="954" spans="3:4">
      <c r="C954" s="12"/>
      <c r="D954" s="13"/>
    </row>
    <row r="955" spans="3:4">
      <c r="C955" s="12"/>
      <c r="D955" s="13"/>
    </row>
    <row r="956" spans="3:4">
      <c r="C956" s="12"/>
      <c r="D956" s="13"/>
    </row>
    <row r="957" spans="3:4">
      <c r="C957" s="12"/>
      <c r="D957" s="13"/>
    </row>
    <row r="958" spans="3:4">
      <c r="C958" s="12"/>
      <c r="D958" s="13"/>
    </row>
    <row r="959" spans="3:4">
      <c r="C959" s="12"/>
      <c r="D959" s="13"/>
    </row>
    <row r="960" spans="3:4">
      <c r="C960" s="12"/>
      <c r="D960" s="13"/>
    </row>
    <row r="961" spans="3:4">
      <c r="C961" s="12"/>
      <c r="D961" s="13"/>
    </row>
    <row r="962" spans="3:4">
      <c r="C962" s="12"/>
      <c r="D962" s="13"/>
    </row>
    <row r="963" spans="3:4">
      <c r="C963" s="12"/>
      <c r="D963" s="13"/>
    </row>
    <row r="964" spans="3:4">
      <c r="C964" s="12"/>
      <c r="D964" s="13"/>
    </row>
    <row r="965" spans="3:4">
      <c r="C965" s="12"/>
      <c r="D965" s="13"/>
    </row>
    <row r="966" spans="3:4">
      <c r="C966" s="12"/>
      <c r="D966" s="13"/>
    </row>
    <row r="967" spans="3:4">
      <c r="C967" s="12"/>
      <c r="D967" s="13"/>
    </row>
    <row r="968" spans="3:4">
      <c r="C968" s="12"/>
      <c r="D968" s="13"/>
    </row>
    <row r="969" spans="3:4">
      <c r="C969" s="12"/>
      <c r="D969" s="13"/>
    </row>
    <row r="970" spans="3:4">
      <c r="C970" s="12"/>
      <c r="D970" s="13"/>
    </row>
    <row r="971" spans="3:4">
      <c r="C971" s="12"/>
      <c r="D971" s="13"/>
    </row>
    <row r="972" spans="3:4">
      <c r="C972" s="12"/>
      <c r="D972" s="13"/>
    </row>
    <row r="973" spans="3:4">
      <c r="C973" s="12"/>
      <c r="D973" s="13"/>
    </row>
    <row r="974" spans="3:4">
      <c r="C974" s="12"/>
      <c r="D974" s="13"/>
    </row>
    <row r="975" spans="3:4">
      <c r="C975" s="12"/>
      <c r="D975" s="13"/>
    </row>
    <row r="976" spans="3:4">
      <c r="C976" s="12"/>
      <c r="D976" s="13"/>
    </row>
    <row r="977" spans="3:4">
      <c r="C977" s="12"/>
      <c r="D977" s="13"/>
    </row>
    <row r="978" spans="3:4">
      <c r="C978" s="12"/>
      <c r="D978" s="13"/>
    </row>
    <row r="979" spans="3:4">
      <c r="C979" s="12"/>
      <c r="D979" s="13"/>
    </row>
    <row r="980" spans="3:4">
      <c r="C980" s="12"/>
      <c r="D980" s="13"/>
    </row>
    <row r="981" spans="3:4">
      <c r="C981" s="12"/>
      <c r="D981" s="13"/>
    </row>
    <row r="982" spans="3:4">
      <c r="C982" s="12"/>
      <c r="D982" s="13"/>
    </row>
    <row r="983" spans="3:4">
      <c r="C983" s="12"/>
      <c r="D983" s="13"/>
    </row>
    <row r="984" spans="3:4">
      <c r="C984" s="12"/>
      <c r="D984" s="13"/>
    </row>
    <row r="985" spans="3:4">
      <c r="C985" s="12"/>
      <c r="D985" s="13"/>
    </row>
    <row r="986" spans="3:4">
      <c r="C986" s="12"/>
      <c r="D986" s="13"/>
    </row>
    <row r="987" spans="3:4">
      <c r="C987" s="12"/>
      <c r="D987" s="13"/>
    </row>
    <row r="988" spans="3:4">
      <c r="C988" s="12"/>
      <c r="D988" s="13"/>
    </row>
    <row r="989" spans="3:4">
      <c r="C989" s="12"/>
      <c r="D989" s="13"/>
    </row>
    <row r="990" spans="3:4">
      <c r="C990" s="12"/>
      <c r="D990" s="13"/>
    </row>
    <row r="991" spans="3:4">
      <c r="C991" s="12"/>
      <c r="D991" s="13"/>
    </row>
    <row r="992" spans="3:4">
      <c r="C992" s="12"/>
      <c r="D992" s="13"/>
    </row>
    <row r="993" spans="3:4">
      <c r="C993" s="12"/>
      <c r="D993" s="13"/>
    </row>
    <row r="994" spans="3:4">
      <c r="C994" s="12"/>
      <c r="D994" s="13"/>
    </row>
    <row r="995" spans="3:4">
      <c r="C995" s="12"/>
      <c r="D995" s="13"/>
    </row>
    <row r="996" spans="3:4">
      <c r="C996" s="12"/>
      <c r="D996" s="13"/>
    </row>
    <row r="997" spans="3:4">
      <c r="C997" s="12"/>
      <c r="D997" s="13"/>
    </row>
    <row r="998" spans="3:4">
      <c r="C998" s="12"/>
      <c r="D998" s="13"/>
    </row>
    <row r="999" spans="3:4">
      <c r="C999" s="12"/>
      <c r="D999" s="13"/>
    </row>
    <row r="1000" spans="3:4">
      <c r="C1000" s="12"/>
      <c r="D1000" s="13"/>
    </row>
    <row r="1001" spans="3:4">
      <c r="C1001" s="12"/>
      <c r="D1001" s="13"/>
    </row>
    <row r="1002" spans="3:4">
      <c r="C1002" s="12"/>
      <c r="D1002" s="13"/>
    </row>
    <row r="1003" spans="3:4">
      <c r="C1003" s="12"/>
      <c r="D1003" s="13"/>
    </row>
    <row r="1004" spans="3:4">
      <c r="C1004" s="12"/>
      <c r="D1004" s="13"/>
    </row>
    <row r="1005" spans="3:4">
      <c r="C1005" s="12"/>
      <c r="D1005" s="13"/>
    </row>
    <row r="1006" spans="3:4">
      <c r="C1006" s="12"/>
      <c r="D1006" s="13"/>
    </row>
    <row r="1007" spans="3:4">
      <c r="C1007" s="12"/>
      <c r="D1007" s="13"/>
    </row>
    <row r="1008" spans="3:4">
      <c r="C1008" s="12"/>
      <c r="D1008" s="13"/>
    </row>
    <row r="1009" spans="3:4">
      <c r="C1009" s="12"/>
      <c r="D1009" s="13"/>
    </row>
    <row r="1010" spans="3:4">
      <c r="C1010" s="12"/>
      <c r="D1010" s="13"/>
    </row>
    <row r="1011" spans="3:4">
      <c r="C1011" s="12"/>
      <c r="D1011" s="13"/>
    </row>
    <row r="1012" spans="3:4">
      <c r="C1012" s="12"/>
      <c r="D1012" s="13"/>
    </row>
    <row r="1013" spans="3:4">
      <c r="C1013" s="12"/>
      <c r="D1013" s="13"/>
    </row>
    <row r="1014" spans="3:4">
      <c r="C1014" s="12"/>
      <c r="D1014" s="13"/>
    </row>
    <row r="1015" spans="3:4">
      <c r="C1015" s="12"/>
      <c r="D1015" s="13"/>
    </row>
    <row r="1016" spans="3:4">
      <c r="C1016" s="12"/>
      <c r="D1016" s="13"/>
    </row>
    <row r="1017" spans="3:4">
      <c r="C1017" s="12"/>
      <c r="D1017" s="13"/>
    </row>
    <row r="1018" spans="3:4">
      <c r="C1018" s="12"/>
      <c r="D1018" s="13"/>
    </row>
    <row r="1019" spans="3:4">
      <c r="C1019" s="12"/>
      <c r="D1019" s="13"/>
    </row>
    <row r="1020" spans="3:4">
      <c r="C1020" s="12"/>
      <c r="D1020" s="13"/>
    </row>
    <row r="1021" spans="3:4">
      <c r="C1021" s="12"/>
      <c r="D1021" s="13"/>
    </row>
    <row r="1022" spans="3:4">
      <c r="C1022" s="12"/>
      <c r="D1022" s="13"/>
    </row>
    <row r="1023" spans="3:4">
      <c r="C1023" s="12"/>
      <c r="D1023" s="13"/>
    </row>
    <row r="1024" spans="3:4">
      <c r="C1024" s="12"/>
      <c r="D1024" s="13"/>
    </row>
    <row r="1025" spans="3:4">
      <c r="C1025" s="12"/>
      <c r="D1025" s="13"/>
    </row>
    <row r="1026" spans="3:4">
      <c r="C1026" s="12"/>
      <c r="D1026" s="13"/>
    </row>
    <row r="1027" spans="3:4">
      <c r="C1027" s="12"/>
      <c r="D1027" s="13"/>
    </row>
    <row r="1028" spans="3:4">
      <c r="C1028" s="12"/>
      <c r="D1028" s="13"/>
    </row>
    <row r="1029" spans="3:4">
      <c r="C1029" s="12"/>
      <c r="D1029" s="13"/>
    </row>
    <row r="1030" spans="3:4">
      <c r="C1030" s="12"/>
      <c r="D1030" s="13"/>
    </row>
    <row r="1031" spans="3:4">
      <c r="C1031" s="12"/>
      <c r="D1031" s="13"/>
    </row>
    <row r="1032" spans="3:4">
      <c r="C1032" s="12"/>
      <c r="D1032" s="13"/>
    </row>
    <row r="1033" spans="3:4">
      <c r="C1033" s="12"/>
      <c r="D1033" s="13"/>
    </row>
    <row r="1034" spans="3:4">
      <c r="C1034" s="12"/>
      <c r="D1034" s="13"/>
    </row>
    <row r="1035" spans="3:4">
      <c r="C1035" s="12"/>
      <c r="D1035" s="13"/>
    </row>
    <row r="1036" spans="3:4">
      <c r="C1036" s="12"/>
      <c r="D1036" s="13"/>
    </row>
    <row r="1037" spans="3:4">
      <c r="C1037" s="12"/>
      <c r="D1037" s="13"/>
    </row>
    <row r="1038" spans="3:4">
      <c r="C1038" s="12"/>
      <c r="D1038" s="13"/>
    </row>
    <row r="1039" spans="3:4">
      <c r="C1039" s="12"/>
      <c r="D1039" s="13"/>
    </row>
    <row r="1040" spans="3:4">
      <c r="C1040" s="12"/>
      <c r="D1040" s="13"/>
    </row>
    <row r="1041" spans="3:4">
      <c r="C1041" s="12"/>
      <c r="D1041" s="13"/>
    </row>
    <row r="1042" spans="3:4">
      <c r="C1042" s="12"/>
      <c r="D1042" s="13"/>
    </row>
    <row r="1043" spans="3:4">
      <c r="C1043" s="12"/>
      <c r="D1043" s="13"/>
    </row>
    <row r="1044" spans="3:4">
      <c r="C1044" s="12"/>
      <c r="D1044" s="13"/>
    </row>
    <row r="1045" spans="3:4">
      <c r="C1045" s="12"/>
      <c r="D1045" s="13"/>
    </row>
    <row r="1046" spans="3:4">
      <c r="C1046" s="12"/>
      <c r="D1046" s="13"/>
    </row>
    <row r="1047" spans="3:4">
      <c r="C1047" s="12"/>
      <c r="D1047" s="13"/>
    </row>
    <row r="1048" spans="3:4">
      <c r="C1048" s="12"/>
      <c r="D1048" s="13"/>
    </row>
    <row r="1049" spans="3:4">
      <c r="C1049" s="12"/>
      <c r="D1049" s="13"/>
    </row>
    <row r="1050" spans="3:4">
      <c r="C1050" s="12"/>
      <c r="D1050" s="13"/>
    </row>
    <row r="1051" spans="3:4">
      <c r="C1051" s="12"/>
      <c r="D1051" s="13"/>
    </row>
    <row r="1052" spans="3:4">
      <c r="C1052" s="12"/>
      <c r="D1052" s="13"/>
    </row>
    <row r="1053" spans="3:4">
      <c r="C1053" s="12"/>
      <c r="D1053" s="13"/>
    </row>
    <row r="1054" spans="3:4">
      <c r="C1054" s="12"/>
      <c r="D1054" s="13"/>
    </row>
    <row r="1055" spans="3:4">
      <c r="C1055" s="12"/>
      <c r="D1055" s="13"/>
    </row>
    <row r="1056" spans="3:4">
      <c r="C1056" s="12"/>
      <c r="D1056" s="13"/>
    </row>
    <row r="1057" spans="3:4">
      <c r="C1057" s="12"/>
      <c r="D1057" s="13"/>
    </row>
    <row r="1058" spans="3:4">
      <c r="C1058" s="12"/>
      <c r="D1058" s="13"/>
    </row>
    <row r="1059" spans="3:4">
      <c r="C1059" s="12"/>
      <c r="D1059" s="13"/>
    </row>
    <row r="1060" spans="3:4">
      <c r="C1060" s="12"/>
      <c r="D1060" s="13"/>
    </row>
    <row r="1061" spans="3:4">
      <c r="C1061" s="12"/>
      <c r="D1061" s="13"/>
    </row>
    <row r="1062" spans="3:4">
      <c r="C1062" s="12"/>
      <c r="D1062" s="13"/>
    </row>
    <row r="1063" spans="3:4">
      <c r="C1063" s="12"/>
      <c r="D1063" s="13"/>
    </row>
    <row r="1064" spans="3:4">
      <c r="C1064" s="12"/>
      <c r="D1064" s="13"/>
    </row>
    <row r="1065" spans="3:4">
      <c r="C1065" s="12"/>
      <c r="D1065" s="13"/>
    </row>
    <row r="1066" spans="3:4">
      <c r="C1066" s="12"/>
      <c r="D1066" s="13"/>
    </row>
    <row r="1067" spans="3:4">
      <c r="C1067" s="12"/>
      <c r="D1067" s="13"/>
    </row>
    <row r="1068" spans="3:4">
      <c r="C1068" s="12"/>
      <c r="D1068" s="13"/>
    </row>
    <row r="1069" spans="3:4">
      <c r="C1069" s="12"/>
      <c r="D1069" s="13"/>
    </row>
    <row r="1070" spans="3:4">
      <c r="C1070" s="12"/>
      <c r="D1070" s="13"/>
    </row>
    <row r="1071" spans="3:4">
      <c r="C1071" s="12"/>
      <c r="D1071" s="13"/>
    </row>
    <row r="1072" spans="3:4">
      <c r="C1072" s="12"/>
      <c r="D1072" s="13"/>
    </row>
    <row r="1073" spans="3:4">
      <c r="C1073" s="12"/>
      <c r="D1073" s="13"/>
    </row>
    <row r="1074" spans="3:4">
      <c r="C1074" s="12"/>
      <c r="D1074" s="13"/>
    </row>
    <row r="1075" spans="3:4">
      <c r="C1075" s="12"/>
      <c r="D1075" s="13"/>
    </row>
    <row r="1076" spans="3:4">
      <c r="C1076" s="12"/>
      <c r="D1076" s="13"/>
    </row>
    <row r="1077" spans="3:4">
      <c r="C1077" s="12"/>
      <c r="D1077" s="13"/>
    </row>
    <row r="1078" spans="3:4">
      <c r="C1078" s="12"/>
      <c r="D1078" s="13"/>
    </row>
    <row r="1079" spans="3:4">
      <c r="C1079" s="12"/>
      <c r="D1079" s="13"/>
    </row>
    <row r="1080" spans="3:4">
      <c r="C1080" s="12"/>
      <c r="D1080" s="13"/>
    </row>
    <row r="1081" spans="3:4">
      <c r="C1081" s="12"/>
      <c r="D1081" s="13"/>
    </row>
    <row r="1082" spans="3:4">
      <c r="C1082" s="12"/>
      <c r="D1082" s="13"/>
    </row>
    <row r="1083" spans="3:4">
      <c r="C1083" s="12"/>
      <c r="D1083" s="13"/>
    </row>
    <row r="1084" spans="3:4">
      <c r="C1084" s="12"/>
      <c r="D1084" s="13"/>
    </row>
    <row r="1085" spans="3:4">
      <c r="C1085" s="12"/>
      <c r="D1085" s="13"/>
    </row>
    <row r="1086" spans="3:4">
      <c r="C1086" s="12"/>
      <c r="D1086" s="13"/>
    </row>
    <row r="1087" spans="3:4">
      <c r="C1087" s="12"/>
      <c r="D1087" s="13"/>
    </row>
    <row r="1088" spans="3:4">
      <c r="C1088" s="12"/>
      <c r="D1088" s="13"/>
    </row>
    <row r="1089" spans="3:4">
      <c r="C1089" s="12"/>
      <c r="D1089" s="13"/>
    </row>
    <row r="1090" spans="3:4">
      <c r="C1090" s="12"/>
      <c r="D1090" s="13"/>
    </row>
    <row r="1091" spans="3:4">
      <c r="C1091" s="12"/>
      <c r="D1091" s="13"/>
    </row>
    <row r="1092" spans="3:4">
      <c r="C1092" s="12"/>
      <c r="D1092" s="13"/>
    </row>
    <row r="1093" spans="3:4">
      <c r="C1093" s="12"/>
      <c r="D1093" s="13"/>
    </row>
    <row r="1094" spans="3:4">
      <c r="C1094" s="12"/>
      <c r="D1094" s="13"/>
    </row>
    <row r="1095" spans="3:4">
      <c r="C1095" s="12"/>
      <c r="D1095" s="13"/>
    </row>
    <row r="1096" spans="3:4">
      <c r="C1096" s="12"/>
      <c r="D1096" s="13"/>
    </row>
    <row r="1097" spans="3:4">
      <c r="C1097" s="12"/>
      <c r="D1097" s="13"/>
    </row>
    <row r="1098" spans="3:4">
      <c r="C1098" s="12"/>
      <c r="D1098" s="13"/>
    </row>
    <row r="1099" spans="3:4">
      <c r="C1099" s="12"/>
      <c r="D1099" s="13"/>
    </row>
    <row r="1100" spans="3:4">
      <c r="C1100" s="12"/>
      <c r="D1100" s="13"/>
    </row>
    <row r="1101" spans="3:4">
      <c r="C1101" s="12"/>
      <c r="D1101" s="13"/>
    </row>
    <row r="1102" spans="3:4">
      <c r="C1102" s="12"/>
      <c r="D1102" s="13"/>
    </row>
    <row r="1103" spans="3:4">
      <c r="C1103" s="12"/>
      <c r="D1103" s="13"/>
    </row>
    <row r="1104" spans="3:4">
      <c r="C1104" s="12"/>
      <c r="D1104" s="13"/>
    </row>
    <row r="1105" spans="3:4">
      <c r="C1105" s="12"/>
      <c r="D1105" s="13"/>
    </row>
    <row r="1106" spans="3:4">
      <c r="C1106" s="12"/>
      <c r="D1106" s="13"/>
    </row>
    <row r="1107" spans="3:4">
      <c r="C1107" s="12"/>
      <c r="D1107" s="13"/>
    </row>
    <row r="1108" spans="3:4">
      <c r="C1108" s="12"/>
      <c r="D1108" s="13"/>
    </row>
    <row r="1109" spans="3:4">
      <c r="C1109" s="12"/>
      <c r="D1109" s="13"/>
    </row>
    <row r="1110" spans="3:4">
      <c r="C1110" s="12"/>
      <c r="D1110" s="13"/>
    </row>
    <row r="1111" spans="3:4">
      <c r="C1111" s="12"/>
      <c r="D1111" s="13"/>
    </row>
    <row r="1112" spans="3:4">
      <c r="C1112" s="12"/>
      <c r="D1112" s="13"/>
    </row>
    <row r="1113" spans="3:4">
      <c r="C1113" s="12"/>
      <c r="D1113" s="13"/>
    </row>
    <row r="1114" spans="3:4">
      <c r="C1114" s="12"/>
      <c r="D1114" s="13"/>
    </row>
    <row r="1115" spans="3:4">
      <c r="C1115" s="12"/>
      <c r="D1115" s="13"/>
    </row>
    <row r="1116" spans="3:4">
      <c r="C1116" s="12"/>
      <c r="D1116" s="13"/>
    </row>
    <row r="1117" spans="3:4">
      <c r="C1117" s="12"/>
      <c r="D1117" s="13"/>
    </row>
    <row r="1118" spans="3:4">
      <c r="C1118" s="12"/>
      <c r="D1118" s="13"/>
    </row>
    <row r="1119" spans="3:4">
      <c r="C1119" s="12"/>
      <c r="D1119" s="13"/>
    </row>
    <row r="1120" spans="3:4">
      <c r="C1120" s="12"/>
      <c r="D1120" s="13"/>
    </row>
    <row r="1121" spans="3:4">
      <c r="C1121" s="12"/>
      <c r="D1121" s="13"/>
    </row>
    <row r="1122" spans="3:4">
      <c r="C1122" s="12"/>
      <c r="D1122" s="13"/>
    </row>
    <row r="1123" spans="3:4">
      <c r="C1123" s="12"/>
      <c r="D1123" s="13"/>
    </row>
    <row r="1124" spans="3:4">
      <c r="C1124" s="12"/>
      <c r="D1124" s="13"/>
    </row>
    <row r="1125" spans="3:4">
      <c r="C1125" s="12"/>
      <c r="D1125" s="13"/>
    </row>
    <row r="1126" spans="3:4">
      <c r="C1126" s="12"/>
      <c r="D1126" s="13"/>
    </row>
    <row r="1127" spans="3:4">
      <c r="C1127" s="12"/>
      <c r="D1127" s="13"/>
    </row>
    <row r="1128" spans="3:4">
      <c r="C1128" s="12"/>
      <c r="D1128" s="13"/>
    </row>
    <row r="1129" spans="3:4">
      <c r="C1129" s="12"/>
      <c r="D1129" s="13"/>
    </row>
    <row r="1130" spans="3:4">
      <c r="C1130" s="12"/>
      <c r="D1130" s="13"/>
    </row>
    <row r="1131" spans="3:4">
      <c r="C1131" s="12"/>
      <c r="D1131" s="13"/>
    </row>
    <row r="1132" spans="3:4">
      <c r="C1132" s="12"/>
      <c r="D1132" s="13"/>
    </row>
    <row r="1133" spans="3:4">
      <c r="C1133" s="12"/>
      <c r="D1133" s="13"/>
    </row>
    <row r="1134" spans="3:4">
      <c r="C1134" s="12"/>
      <c r="D1134" s="13"/>
    </row>
    <row r="1135" spans="3:4">
      <c r="C1135" s="12"/>
      <c r="D1135" s="13"/>
    </row>
    <row r="1136" spans="3:4">
      <c r="C1136" s="12"/>
      <c r="D1136" s="13"/>
    </row>
    <row r="1137" spans="3:4">
      <c r="C1137" s="12"/>
      <c r="D1137" s="13"/>
    </row>
    <row r="1138" spans="3:4">
      <c r="C1138" s="12"/>
      <c r="D1138" s="13"/>
    </row>
    <row r="1139" spans="3:4">
      <c r="C1139" s="12"/>
      <c r="D1139" s="13"/>
    </row>
    <row r="1140" spans="3:4">
      <c r="C1140" s="12"/>
      <c r="D1140" s="13"/>
    </row>
    <row r="1141" spans="3:4">
      <c r="C1141" s="12"/>
      <c r="D1141" s="13"/>
    </row>
    <row r="1142" spans="3:4">
      <c r="C1142" s="12"/>
      <c r="D1142" s="13"/>
    </row>
    <row r="1143" spans="3:4">
      <c r="C1143" s="12"/>
      <c r="D1143" s="13"/>
    </row>
    <row r="1144" spans="3:4">
      <c r="C1144" s="12"/>
      <c r="D1144" s="13"/>
    </row>
    <row r="1145" spans="3:4">
      <c r="C1145" s="12"/>
      <c r="D1145" s="13"/>
    </row>
    <row r="1146" spans="3:4">
      <c r="C1146" s="12"/>
      <c r="D1146" s="13"/>
    </row>
    <row r="1147" spans="3:4">
      <c r="C1147" s="12"/>
      <c r="D1147" s="13"/>
    </row>
    <row r="1148" spans="3:4">
      <c r="C1148" s="12"/>
      <c r="D1148" s="13"/>
    </row>
    <row r="1149" spans="3:4">
      <c r="C1149" s="12"/>
      <c r="D1149" s="13"/>
    </row>
    <row r="1150" spans="3:4">
      <c r="C1150" s="12"/>
      <c r="D1150" s="13"/>
    </row>
    <row r="1151" spans="3:4">
      <c r="C1151" s="12"/>
      <c r="D1151" s="13"/>
    </row>
    <row r="1152" spans="3:4">
      <c r="C1152" s="12"/>
      <c r="D1152" s="13"/>
    </row>
    <row r="1153" spans="3:4">
      <c r="C1153" s="12"/>
      <c r="D1153" s="13"/>
    </row>
    <row r="1154" spans="3:4">
      <c r="C1154" s="12"/>
      <c r="D1154" s="13"/>
    </row>
    <row r="1155" spans="3:4">
      <c r="C1155" s="12"/>
      <c r="D1155" s="13"/>
    </row>
    <row r="1156" spans="3:4">
      <c r="C1156" s="12"/>
      <c r="D1156" s="13"/>
    </row>
    <row r="1157" spans="3:4">
      <c r="C1157" s="12"/>
      <c r="D1157" s="13"/>
    </row>
    <row r="1158" spans="3:4">
      <c r="C1158" s="12"/>
      <c r="D1158" s="13"/>
    </row>
    <row r="1159" spans="3:4">
      <c r="C1159" s="12"/>
      <c r="D1159" s="13"/>
    </row>
    <row r="1160" spans="3:4">
      <c r="C1160" s="12"/>
      <c r="D1160" s="13"/>
    </row>
    <row r="1161" spans="3:4">
      <c r="C1161" s="12"/>
      <c r="D1161" s="13"/>
    </row>
    <row r="1162" spans="3:4">
      <c r="C1162" s="12"/>
      <c r="D1162" s="13"/>
    </row>
    <row r="1163" spans="3:4">
      <c r="C1163" s="12"/>
      <c r="D1163" s="13"/>
    </row>
    <row r="1164" spans="3:4">
      <c r="C1164" s="12"/>
      <c r="D1164" s="13"/>
    </row>
    <row r="1165" spans="3:4">
      <c r="C1165" s="12"/>
      <c r="D1165" s="13"/>
    </row>
    <row r="1166" spans="3:4">
      <c r="C1166" s="12"/>
      <c r="D1166" s="13"/>
    </row>
    <row r="1167" spans="3:4">
      <c r="C1167" s="12"/>
      <c r="D1167" s="13"/>
    </row>
    <row r="1168" spans="3:4">
      <c r="C1168" s="12"/>
      <c r="D1168" s="13"/>
    </row>
    <row r="1169" spans="3:4">
      <c r="C1169" s="12"/>
      <c r="D1169" s="13"/>
    </row>
    <row r="1170" spans="3:4">
      <c r="C1170" s="12"/>
      <c r="D1170" s="13"/>
    </row>
    <row r="1171" spans="3:4">
      <c r="C1171" s="12"/>
      <c r="D1171" s="13"/>
    </row>
    <row r="1172" spans="3:4">
      <c r="C1172" s="12"/>
      <c r="D1172" s="13"/>
    </row>
    <row r="1173" spans="3:4">
      <c r="C1173" s="12"/>
      <c r="D1173" s="13"/>
    </row>
    <row r="1174" spans="3:4">
      <c r="C1174" s="12"/>
      <c r="D1174" s="13"/>
    </row>
    <row r="1175" spans="3:4">
      <c r="C1175" s="12"/>
      <c r="D1175" s="13"/>
    </row>
    <row r="1176" spans="3:4">
      <c r="C1176" s="12"/>
      <c r="D1176" s="13"/>
    </row>
    <row r="1177" spans="3:4">
      <c r="C1177" s="12"/>
      <c r="D1177" s="13"/>
    </row>
    <row r="1178" spans="3:4">
      <c r="C1178" s="12"/>
      <c r="D1178" s="13"/>
    </row>
    <row r="1179" spans="3:4">
      <c r="C1179" s="12"/>
      <c r="D1179" s="13"/>
    </row>
    <row r="1180" spans="3:4">
      <c r="C1180" s="12"/>
      <c r="D1180" s="13"/>
    </row>
    <row r="1181" spans="3:4">
      <c r="C1181" s="12"/>
      <c r="D1181" s="13"/>
    </row>
    <row r="1182" spans="3:4">
      <c r="C1182" s="12"/>
      <c r="D1182" s="13"/>
    </row>
    <row r="1183" spans="3:4">
      <c r="C1183" s="12"/>
      <c r="D1183" s="13"/>
    </row>
    <row r="1184" spans="3:4">
      <c r="C1184" s="12"/>
      <c r="D1184" s="13"/>
    </row>
    <row r="1185" spans="3:4">
      <c r="C1185" s="12"/>
      <c r="D1185" s="13"/>
    </row>
    <row r="1186" spans="3:4">
      <c r="C1186" s="12"/>
      <c r="D1186" s="13"/>
    </row>
    <row r="1187" spans="3:4">
      <c r="C1187" s="12"/>
      <c r="D1187" s="13"/>
    </row>
    <row r="1188" spans="3:4">
      <c r="C1188" s="12"/>
      <c r="D1188" s="13"/>
    </row>
    <row r="1189" spans="3:4">
      <c r="C1189" s="12"/>
      <c r="D1189" s="13"/>
    </row>
    <row r="1190" spans="3:4">
      <c r="C1190" s="12"/>
      <c r="D1190" s="13"/>
    </row>
    <row r="1191" spans="3:4">
      <c r="C1191" s="12"/>
      <c r="D1191" s="13"/>
    </row>
    <row r="1192" spans="3:4">
      <c r="C1192" s="12"/>
      <c r="D1192" s="13"/>
    </row>
    <row r="1193" spans="3:4">
      <c r="C1193" s="12"/>
      <c r="D1193" s="13"/>
    </row>
    <row r="1194" spans="3:4">
      <c r="C1194" s="12"/>
      <c r="D1194" s="13"/>
    </row>
    <row r="1195" spans="3:4">
      <c r="C1195" s="12"/>
      <c r="D1195" s="13"/>
    </row>
    <row r="1196" spans="3:4">
      <c r="C1196" s="12"/>
      <c r="D1196" s="13"/>
    </row>
    <row r="1197" spans="3:4">
      <c r="C1197" s="12"/>
      <c r="D1197" s="13"/>
    </row>
    <row r="1198" spans="3:4">
      <c r="C1198" s="12"/>
      <c r="D1198" s="13"/>
    </row>
    <row r="1199" spans="3:4">
      <c r="C1199" s="12"/>
      <c r="D1199" s="13"/>
    </row>
    <row r="1200" spans="3:4">
      <c r="C1200" s="12"/>
      <c r="D1200" s="13"/>
    </row>
    <row r="1201" spans="3:4">
      <c r="C1201" s="12"/>
      <c r="D1201" s="13"/>
    </row>
    <row r="1202" spans="3:4">
      <c r="C1202" s="12"/>
      <c r="D1202" s="13"/>
    </row>
    <row r="1203" spans="3:4">
      <c r="C1203" s="12"/>
      <c r="D1203" s="13"/>
    </row>
    <row r="1204" spans="3:4">
      <c r="C1204" s="12"/>
      <c r="D1204" s="13"/>
    </row>
    <row r="1205" spans="3:4">
      <c r="C1205" s="12"/>
      <c r="D1205" s="13"/>
    </row>
    <row r="1206" spans="3:4">
      <c r="C1206" s="12"/>
      <c r="D1206" s="13"/>
    </row>
    <row r="1207" spans="3:4">
      <c r="C1207" s="12"/>
      <c r="D1207" s="13"/>
    </row>
    <row r="1208" spans="3:4">
      <c r="C1208" s="12"/>
      <c r="D1208" s="13"/>
    </row>
    <row r="1209" spans="3:4">
      <c r="C1209" s="12"/>
      <c r="D1209" s="13"/>
    </row>
    <row r="1210" spans="3:4">
      <c r="C1210" s="12"/>
      <c r="D1210" s="13"/>
    </row>
    <row r="1211" spans="3:4">
      <c r="C1211" s="12"/>
      <c r="D1211" s="13"/>
    </row>
    <row r="1212" spans="3:4">
      <c r="C1212" s="12"/>
      <c r="D1212" s="13"/>
    </row>
    <row r="1213" spans="3:4">
      <c r="C1213" s="12"/>
      <c r="D1213" s="13"/>
    </row>
    <row r="1214" spans="3:4">
      <c r="C1214" s="12"/>
      <c r="D1214" s="13"/>
    </row>
    <row r="1215" spans="3:4">
      <c r="C1215" s="12"/>
      <c r="D1215" s="13"/>
    </row>
    <row r="1216" spans="3:4">
      <c r="C1216" s="12"/>
      <c r="D1216" s="13"/>
    </row>
    <row r="1217" spans="3:4">
      <c r="C1217" s="12"/>
      <c r="D1217" s="13"/>
    </row>
    <row r="1218" spans="3:4">
      <c r="C1218" s="12"/>
      <c r="D1218" s="13"/>
    </row>
    <row r="1219" spans="3:4">
      <c r="C1219" s="12"/>
      <c r="D1219" s="13"/>
    </row>
    <row r="1220" spans="3:4">
      <c r="C1220" s="12"/>
      <c r="D1220" s="13"/>
    </row>
    <row r="1221" spans="3:4">
      <c r="C1221" s="12"/>
      <c r="D1221" s="13"/>
    </row>
    <row r="1222" spans="3:4">
      <c r="C1222" s="12"/>
      <c r="D1222" s="13"/>
    </row>
    <row r="1223" spans="3:4">
      <c r="C1223" s="12"/>
      <c r="D1223" s="13"/>
    </row>
    <row r="1224" spans="3:4">
      <c r="C1224" s="12"/>
      <c r="D1224" s="13"/>
    </row>
    <row r="1225" spans="3:4">
      <c r="C1225" s="12"/>
      <c r="D1225" s="13"/>
    </row>
    <row r="1226" spans="3:4">
      <c r="C1226" s="12"/>
      <c r="D1226" s="13"/>
    </row>
    <row r="1227" spans="3:4">
      <c r="C1227" s="12"/>
      <c r="D1227" s="13"/>
    </row>
    <row r="1228" spans="3:4">
      <c r="C1228" s="12"/>
      <c r="D1228" s="13"/>
    </row>
    <row r="1229" spans="3:4">
      <c r="C1229" s="12"/>
      <c r="D1229" s="13"/>
    </row>
    <row r="1230" spans="3:4">
      <c r="C1230" s="12"/>
      <c r="D1230" s="13"/>
    </row>
    <row r="1231" spans="3:4">
      <c r="C1231" s="12"/>
      <c r="D1231" s="13"/>
    </row>
    <row r="1232" spans="3:4">
      <c r="C1232" s="12"/>
      <c r="D1232" s="13"/>
    </row>
    <row r="1233" spans="3:4">
      <c r="C1233" s="12"/>
      <c r="D1233" s="13"/>
    </row>
    <row r="1234" spans="3:4">
      <c r="C1234" s="12"/>
      <c r="D1234" s="13"/>
    </row>
    <row r="1235" spans="3:4">
      <c r="C1235" s="12"/>
      <c r="D1235" s="13"/>
    </row>
    <row r="1236" spans="3:4">
      <c r="C1236" s="12"/>
      <c r="D1236" s="13"/>
    </row>
    <row r="1237" spans="3:4">
      <c r="C1237" s="12"/>
      <c r="D1237" s="13"/>
    </row>
    <row r="1238" spans="3:4">
      <c r="C1238" s="12"/>
      <c r="D1238" s="13"/>
    </row>
    <row r="1239" spans="3:4">
      <c r="C1239" s="12"/>
      <c r="D1239" s="13"/>
    </row>
    <row r="1240" spans="3:4">
      <c r="C1240" s="12"/>
      <c r="D1240" s="13"/>
    </row>
    <row r="1241" spans="3:4">
      <c r="C1241" s="12"/>
      <c r="D1241" s="13"/>
    </row>
    <row r="1242" spans="3:4">
      <c r="C1242" s="12"/>
      <c r="D1242" s="13"/>
    </row>
    <row r="1243" spans="3:4">
      <c r="C1243" s="12"/>
      <c r="D1243" s="13"/>
    </row>
    <row r="1244" spans="3:4">
      <c r="C1244" s="12"/>
      <c r="D1244" s="13"/>
    </row>
    <row r="1245" spans="3:4">
      <c r="C1245" s="12"/>
      <c r="D1245" s="13"/>
    </row>
    <row r="1246" spans="3:4">
      <c r="C1246" s="12"/>
      <c r="D1246" s="13"/>
    </row>
    <row r="1247" spans="3:4">
      <c r="C1247" s="12"/>
      <c r="D1247" s="13"/>
    </row>
    <row r="1248" spans="3:4">
      <c r="C1248" s="12"/>
      <c r="D1248" s="13"/>
    </row>
    <row r="1249" spans="3:4">
      <c r="C1249" s="12"/>
      <c r="D1249" s="13"/>
    </row>
    <row r="1250" spans="3:4">
      <c r="C1250" s="12"/>
      <c r="D1250" s="13"/>
    </row>
    <row r="1251" spans="3:4">
      <c r="C1251" s="12"/>
      <c r="D1251" s="13"/>
    </row>
    <row r="1252" spans="3:4">
      <c r="C1252" s="12"/>
      <c r="D1252" s="13"/>
    </row>
    <row r="1253" spans="3:4">
      <c r="C1253" s="12"/>
      <c r="D1253" s="13"/>
    </row>
    <row r="1254" spans="3:4">
      <c r="C1254" s="12"/>
      <c r="D1254" s="13"/>
    </row>
    <row r="1255" spans="3:4">
      <c r="C1255" s="12"/>
      <c r="D1255" s="13"/>
    </row>
    <row r="1256" spans="3:4">
      <c r="C1256" s="12"/>
      <c r="D1256" s="13"/>
    </row>
    <row r="1257" spans="3:4">
      <c r="C1257" s="12"/>
      <c r="D1257" s="13"/>
    </row>
    <row r="1258" spans="3:4">
      <c r="C1258" s="12"/>
      <c r="D1258" s="13"/>
    </row>
    <row r="1259" spans="3:4">
      <c r="C1259" s="12"/>
      <c r="D1259" s="13"/>
    </row>
    <row r="1260" spans="3:4">
      <c r="C1260" s="12"/>
      <c r="D1260" s="13"/>
    </row>
    <row r="1261" spans="3:4">
      <c r="C1261" s="12"/>
      <c r="D1261" s="13"/>
    </row>
    <row r="1262" spans="3:4">
      <c r="C1262" s="12"/>
      <c r="D1262" s="13"/>
    </row>
    <row r="1263" spans="3:4">
      <c r="C1263" s="12"/>
      <c r="D1263" s="13"/>
    </row>
    <row r="1264" spans="3:4">
      <c r="C1264" s="12"/>
      <c r="D1264" s="13"/>
    </row>
    <row r="1265" spans="3:4">
      <c r="C1265" s="12"/>
      <c r="D1265" s="13"/>
    </row>
    <row r="1266" spans="3:4">
      <c r="C1266" s="12"/>
      <c r="D1266" s="13"/>
    </row>
    <row r="1267" spans="3:4">
      <c r="C1267" s="12"/>
      <c r="D1267" s="13"/>
    </row>
    <row r="1268" spans="3:4">
      <c r="C1268" s="12"/>
      <c r="D1268" s="13"/>
    </row>
    <row r="1269" spans="3:4">
      <c r="C1269" s="12"/>
      <c r="D1269" s="13"/>
    </row>
    <row r="1270" spans="3:4">
      <c r="C1270" s="12"/>
      <c r="D1270" s="13"/>
    </row>
    <row r="1271" spans="3:4">
      <c r="C1271" s="12"/>
      <c r="D1271" s="13"/>
    </row>
    <row r="1272" spans="3:4">
      <c r="C1272" s="12"/>
      <c r="D1272" s="13"/>
    </row>
    <row r="1273" spans="3:4">
      <c r="C1273" s="12"/>
      <c r="D1273" s="13"/>
    </row>
    <row r="1274" spans="3:4">
      <c r="C1274" s="12"/>
      <c r="D1274" s="13"/>
    </row>
    <row r="1275" spans="3:4">
      <c r="C1275" s="12"/>
      <c r="D1275" s="13"/>
    </row>
    <row r="1276" spans="3:4">
      <c r="C1276" s="12"/>
      <c r="D1276" s="13"/>
    </row>
    <row r="1277" spans="3:4">
      <c r="C1277" s="12"/>
      <c r="D1277" s="13"/>
    </row>
    <row r="1278" spans="3:4">
      <c r="C1278" s="12"/>
      <c r="D1278" s="13"/>
    </row>
    <row r="1279" spans="3:4">
      <c r="C1279" s="12"/>
      <c r="D1279" s="13"/>
    </row>
    <row r="1280" spans="3:4">
      <c r="C1280" s="12"/>
      <c r="D1280" s="13"/>
    </row>
    <row r="1281" spans="3:4">
      <c r="C1281" s="12"/>
      <c r="D1281" s="13"/>
    </row>
    <row r="1282" spans="3:4">
      <c r="C1282" s="12"/>
      <c r="D1282" s="13"/>
    </row>
    <row r="1283" spans="3:4">
      <c r="C1283" s="12"/>
      <c r="D1283" s="13"/>
    </row>
    <row r="1284" spans="3:4">
      <c r="C1284" s="12"/>
      <c r="D1284" s="13"/>
    </row>
    <row r="1285" spans="3:4">
      <c r="C1285" s="12"/>
      <c r="D1285" s="13"/>
    </row>
    <row r="1286" spans="3:4">
      <c r="C1286" s="12"/>
      <c r="D1286" s="13"/>
    </row>
    <row r="1287" spans="3:4">
      <c r="C1287" s="12"/>
      <c r="D1287" s="13"/>
    </row>
    <row r="1288" spans="3:4">
      <c r="C1288" s="12"/>
      <c r="D1288" s="13"/>
    </row>
    <row r="1289" spans="3:4">
      <c r="C1289" s="12"/>
      <c r="D1289" s="13"/>
    </row>
    <row r="1290" spans="3:4">
      <c r="C1290" s="12"/>
      <c r="D1290" s="13"/>
    </row>
    <row r="1291" spans="3:4">
      <c r="C1291" s="12"/>
      <c r="D1291" s="13"/>
    </row>
    <row r="1292" spans="3:4">
      <c r="C1292" s="12"/>
      <c r="D1292" s="13"/>
    </row>
    <row r="1293" spans="3:4">
      <c r="C1293" s="12"/>
      <c r="D1293" s="13"/>
    </row>
    <row r="1294" spans="3:4">
      <c r="C1294" s="12"/>
      <c r="D1294" s="13"/>
    </row>
    <row r="1295" spans="3:4">
      <c r="C1295" s="12"/>
      <c r="D1295" s="13"/>
    </row>
    <row r="1296" spans="3:4">
      <c r="C1296" s="12"/>
      <c r="D1296" s="13"/>
    </row>
    <row r="1297" spans="3:4">
      <c r="C1297" s="12"/>
      <c r="D1297" s="13"/>
    </row>
    <row r="1298" spans="3:4">
      <c r="C1298" s="12"/>
      <c r="D1298" s="13"/>
    </row>
    <row r="1299" spans="3:4">
      <c r="C1299" s="12"/>
      <c r="D1299" s="13"/>
    </row>
    <row r="1300" spans="3:4">
      <c r="C1300" s="12"/>
      <c r="D1300" s="13"/>
    </row>
    <row r="1301" spans="3:4">
      <c r="C1301" s="12"/>
      <c r="D1301" s="13"/>
    </row>
    <row r="1302" spans="3:4">
      <c r="C1302" s="12"/>
      <c r="D1302" s="13"/>
    </row>
    <row r="1303" spans="3:4">
      <c r="C1303" s="12"/>
      <c r="D1303" s="13"/>
    </row>
    <row r="1304" spans="3:4">
      <c r="C1304" s="12"/>
      <c r="D1304" s="13"/>
    </row>
    <row r="1305" spans="3:4">
      <c r="C1305" s="12"/>
      <c r="D1305" s="13"/>
    </row>
    <row r="1306" spans="3:4">
      <c r="C1306" s="12"/>
      <c r="D1306" s="13"/>
    </row>
    <row r="1307" spans="3:4">
      <c r="C1307" s="12"/>
      <c r="D1307" s="13"/>
    </row>
    <row r="1308" spans="3:4">
      <c r="C1308" s="12"/>
      <c r="D1308" s="13"/>
    </row>
    <row r="1309" spans="3:4">
      <c r="C1309" s="12"/>
      <c r="D1309" s="13"/>
    </row>
    <row r="1310" spans="3:4">
      <c r="C1310" s="12"/>
      <c r="D1310" s="13"/>
    </row>
    <row r="1311" spans="3:4">
      <c r="C1311" s="12"/>
      <c r="D1311" s="13"/>
    </row>
    <row r="1312" spans="3:4">
      <c r="C1312" s="12"/>
      <c r="D1312" s="13"/>
    </row>
    <row r="1313" spans="3:4">
      <c r="C1313" s="12"/>
      <c r="D1313" s="13"/>
    </row>
    <row r="1314" spans="3:4">
      <c r="C1314" s="12"/>
      <c r="D1314" s="13"/>
    </row>
    <row r="1315" spans="3:4">
      <c r="C1315" s="12"/>
      <c r="D1315" s="13"/>
    </row>
    <row r="1316" spans="3:4">
      <c r="C1316" s="12"/>
      <c r="D1316" s="13"/>
    </row>
    <row r="1317" spans="3:4">
      <c r="C1317" s="12"/>
      <c r="D1317" s="13"/>
    </row>
    <row r="1318" spans="3:4">
      <c r="C1318" s="12"/>
      <c r="D1318" s="13"/>
    </row>
    <row r="1319" spans="3:4">
      <c r="C1319" s="12"/>
      <c r="D1319" s="13"/>
    </row>
    <row r="1320" spans="3:4">
      <c r="C1320" s="12"/>
      <c r="D1320" s="13"/>
    </row>
    <row r="1321" spans="3:4">
      <c r="C1321" s="12"/>
      <c r="D1321" s="13"/>
    </row>
    <row r="1322" spans="3:4">
      <c r="C1322" s="12"/>
      <c r="D1322" s="13"/>
    </row>
    <row r="1323" spans="3:4">
      <c r="C1323" s="12"/>
      <c r="D1323" s="13"/>
    </row>
    <row r="1324" spans="3:4">
      <c r="C1324" s="12"/>
      <c r="D1324" s="13"/>
    </row>
    <row r="1325" spans="3:4">
      <c r="C1325" s="12"/>
      <c r="D1325" s="13"/>
    </row>
    <row r="1326" spans="3:4">
      <c r="C1326" s="12"/>
      <c r="D1326" s="13"/>
    </row>
    <row r="1327" spans="3:4">
      <c r="C1327" s="12"/>
      <c r="D1327" s="13"/>
    </row>
    <row r="1328" spans="3:4">
      <c r="C1328" s="12"/>
      <c r="D1328" s="13"/>
    </row>
    <row r="1329" spans="3:4">
      <c r="C1329" s="12"/>
      <c r="D1329" s="13"/>
    </row>
    <row r="1330" spans="3:4">
      <c r="C1330" s="12"/>
      <c r="D1330" s="13"/>
    </row>
    <row r="1331" spans="3:4">
      <c r="C1331" s="12"/>
      <c r="D1331" s="13"/>
    </row>
    <row r="1332" spans="3:4">
      <c r="C1332" s="12"/>
      <c r="D1332" s="13"/>
    </row>
    <row r="1333" spans="3:4">
      <c r="C1333" s="12"/>
      <c r="D1333" s="13"/>
    </row>
    <row r="1334" spans="3:4">
      <c r="C1334" s="12"/>
      <c r="D1334" s="13"/>
    </row>
    <row r="1335" spans="3:4">
      <c r="C1335" s="12"/>
      <c r="D1335" s="13"/>
    </row>
    <row r="1336" spans="3:4">
      <c r="C1336" s="12"/>
      <c r="D1336" s="13"/>
    </row>
    <row r="1337" spans="3:4">
      <c r="C1337" s="12"/>
      <c r="D1337" s="13"/>
    </row>
    <row r="1338" spans="3:4">
      <c r="C1338" s="12"/>
      <c r="D1338" s="13"/>
    </row>
    <row r="1339" spans="3:4">
      <c r="C1339" s="12"/>
      <c r="D1339" s="13"/>
    </row>
    <row r="1340" spans="3:4">
      <c r="C1340" s="12"/>
      <c r="D1340" s="13"/>
    </row>
    <row r="1341" spans="3:4">
      <c r="C1341" s="12"/>
      <c r="D1341" s="13"/>
    </row>
    <row r="1342" spans="3:4">
      <c r="C1342" s="12"/>
      <c r="D1342" s="13"/>
    </row>
    <row r="1343" spans="3:4">
      <c r="C1343" s="12"/>
      <c r="D1343" s="13"/>
    </row>
    <row r="1344" spans="3:4">
      <c r="C1344" s="12"/>
      <c r="D1344" s="13"/>
    </row>
    <row r="1345" spans="3:4">
      <c r="C1345" s="12"/>
      <c r="D1345" s="13"/>
    </row>
    <row r="1346" spans="3:4">
      <c r="C1346" s="12"/>
      <c r="D1346" s="13"/>
    </row>
    <row r="1347" spans="3:4">
      <c r="C1347" s="12"/>
      <c r="D1347" s="13"/>
    </row>
    <row r="1348" spans="3:4">
      <c r="C1348" s="12"/>
      <c r="D1348" s="13"/>
    </row>
    <row r="1349" spans="3:4">
      <c r="C1349" s="12"/>
      <c r="D1349" s="13"/>
    </row>
    <row r="1350" spans="3:4">
      <c r="C1350" s="12"/>
      <c r="D1350" s="13"/>
    </row>
    <row r="1351" spans="3:4">
      <c r="C1351" s="12"/>
      <c r="D1351" s="13"/>
    </row>
    <row r="1352" spans="3:4">
      <c r="C1352" s="12"/>
      <c r="D1352" s="13"/>
    </row>
    <row r="1353" spans="3:4">
      <c r="C1353" s="12"/>
      <c r="D1353" s="13"/>
    </row>
    <row r="1354" spans="3:4">
      <c r="C1354" s="12"/>
      <c r="D1354" s="13"/>
    </row>
    <row r="1355" spans="3:4">
      <c r="C1355" s="12"/>
      <c r="D1355" s="13"/>
    </row>
    <row r="1356" spans="3:4">
      <c r="C1356" s="12"/>
      <c r="D1356" s="13"/>
    </row>
    <row r="1357" spans="3:4">
      <c r="C1357" s="12"/>
      <c r="D1357" s="13"/>
    </row>
    <row r="1358" spans="3:4">
      <c r="C1358" s="12"/>
      <c r="D1358" s="13"/>
    </row>
    <row r="1359" spans="3:4">
      <c r="C1359" s="12"/>
      <c r="D1359" s="13"/>
    </row>
    <row r="1360" spans="3:4">
      <c r="C1360" s="12"/>
      <c r="D1360" s="13"/>
    </row>
    <row r="1361" spans="3:4">
      <c r="C1361" s="12"/>
      <c r="D1361" s="13"/>
    </row>
    <row r="1362" spans="3:4">
      <c r="C1362" s="12"/>
      <c r="D1362" s="13"/>
    </row>
    <row r="1363" spans="3:4">
      <c r="C1363" s="12"/>
      <c r="D1363" s="13"/>
    </row>
    <row r="1364" spans="3:4">
      <c r="C1364" s="12"/>
      <c r="D1364" s="13"/>
    </row>
    <row r="1365" spans="3:4">
      <c r="C1365" s="12"/>
      <c r="D1365" s="13"/>
    </row>
    <row r="1366" spans="3:4">
      <c r="C1366" s="12"/>
      <c r="D1366" s="13"/>
    </row>
    <row r="1367" spans="3:4">
      <c r="C1367" s="12"/>
      <c r="D1367" s="13"/>
    </row>
    <row r="1368" spans="3:4">
      <c r="C1368" s="12"/>
      <c r="D1368" s="13"/>
    </row>
    <row r="1369" spans="3:4">
      <c r="C1369" s="12"/>
      <c r="D1369" s="13"/>
    </row>
    <row r="1370" spans="3:4">
      <c r="C1370" s="12"/>
      <c r="D1370" s="13"/>
    </row>
    <row r="1371" spans="3:4">
      <c r="C1371" s="12"/>
      <c r="D1371" s="13"/>
    </row>
    <row r="1372" spans="3:4">
      <c r="C1372" s="12"/>
      <c r="D1372" s="13"/>
    </row>
    <row r="1373" spans="3:4">
      <c r="C1373" s="12"/>
      <c r="D1373" s="13"/>
    </row>
    <row r="1374" spans="3:4">
      <c r="C1374" s="12"/>
      <c r="D1374" s="13"/>
    </row>
    <row r="1375" spans="3:4">
      <c r="C1375" s="12"/>
      <c r="D1375" s="13"/>
    </row>
    <row r="1376" spans="3:4">
      <c r="C1376" s="12"/>
      <c r="D1376" s="13"/>
    </row>
    <row r="1377" spans="3:4">
      <c r="C1377" s="12"/>
      <c r="D1377" s="13"/>
    </row>
    <row r="1378" spans="3:4">
      <c r="C1378" s="12"/>
      <c r="D1378" s="13"/>
    </row>
    <row r="1379" spans="3:4">
      <c r="C1379" s="12"/>
      <c r="D1379" s="13"/>
    </row>
    <row r="1380" spans="3:4">
      <c r="C1380" s="12"/>
      <c r="D1380" s="13"/>
    </row>
    <row r="1381" spans="3:4">
      <c r="C1381" s="12"/>
      <c r="D1381" s="13"/>
    </row>
    <row r="1382" spans="3:4">
      <c r="C1382" s="12"/>
      <c r="D1382" s="13"/>
    </row>
    <row r="1383" spans="3:4">
      <c r="C1383" s="12"/>
      <c r="D1383" s="13"/>
    </row>
    <row r="1384" spans="3:4">
      <c r="C1384" s="12"/>
      <c r="D1384" s="13"/>
    </row>
    <row r="1385" spans="3:4">
      <c r="C1385" s="12"/>
      <c r="D1385" s="13"/>
    </row>
    <row r="1386" spans="3:4">
      <c r="C1386" s="12"/>
      <c r="D1386" s="13"/>
    </row>
    <row r="1387" spans="3:4">
      <c r="C1387" s="12"/>
      <c r="D1387" s="13"/>
    </row>
    <row r="1388" spans="3:4">
      <c r="C1388" s="12"/>
      <c r="D1388" s="13"/>
    </row>
    <row r="1389" spans="3:4">
      <c r="C1389" s="12"/>
      <c r="D1389" s="13"/>
    </row>
    <row r="1390" spans="3:4">
      <c r="C1390" s="12"/>
      <c r="D1390" s="13"/>
    </row>
    <row r="1391" spans="3:4">
      <c r="C1391" s="12"/>
      <c r="D1391" s="13"/>
    </row>
    <row r="1392" spans="3:4">
      <c r="C1392" s="12"/>
      <c r="D1392" s="13"/>
    </row>
    <row r="1393" spans="3:4">
      <c r="C1393" s="12"/>
      <c r="D1393" s="13"/>
    </row>
    <row r="1394" spans="3:4">
      <c r="C1394" s="12"/>
      <c r="D1394" s="13"/>
    </row>
    <row r="1395" spans="3:4">
      <c r="C1395" s="12"/>
      <c r="D1395" s="13"/>
    </row>
    <row r="1396" spans="3:4">
      <c r="C1396" s="12"/>
      <c r="D1396" s="13"/>
    </row>
    <row r="1397" spans="3:4">
      <c r="C1397" s="12"/>
      <c r="D1397" s="13"/>
    </row>
    <row r="1398" spans="3:4">
      <c r="C1398" s="12"/>
      <c r="D1398" s="13"/>
    </row>
    <row r="1399" spans="3:4">
      <c r="C1399" s="12"/>
      <c r="D1399" s="13"/>
    </row>
    <row r="1400" spans="3:4">
      <c r="C1400" s="12"/>
      <c r="D1400" s="13"/>
    </row>
    <row r="1401" spans="3:4">
      <c r="C1401" s="12"/>
      <c r="D1401" s="13"/>
    </row>
    <row r="1402" spans="3:4">
      <c r="C1402" s="12"/>
      <c r="D1402" s="13"/>
    </row>
    <row r="1403" spans="3:4">
      <c r="C1403" s="12"/>
      <c r="D1403" s="13"/>
    </row>
    <row r="1404" spans="3:4">
      <c r="C1404" s="12"/>
      <c r="D1404" s="13"/>
    </row>
    <row r="1405" spans="3:4">
      <c r="C1405" s="12"/>
      <c r="D1405" s="13"/>
    </row>
    <row r="1406" spans="3:4">
      <c r="C1406" s="12"/>
      <c r="D1406" s="13"/>
    </row>
    <row r="1407" spans="3:4">
      <c r="C1407" s="12"/>
      <c r="D1407" s="13"/>
    </row>
    <row r="1408" spans="3:4">
      <c r="C1408" s="12"/>
      <c r="D1408" s="13"/>
    </row>
    <row r="1409" spans="3:4">
      <c r="C1409" s="12"/>
      <c r="D1409" s="13"/>
    </row>
    <row r="1410" spans="3:4">
      <c r="C1410" s="12"/>
      <c r="D1410" s="13"/>
    </row>
    <row r="1411" spans="3:4">
      <c r="C1411" s="12"/>
      <c r="D1411" s="13"/>
    </row>
    <row r="1412" spans="3:4">
      <c r="C1412" s="12"/>
      <c r="D1412" s="13"/>
    </row>
    <row r="1413" spans="3:4">
      <c r="C1413" s="12"/>
      <c r="D1413" s="13"/>
    </row>
    <row r="1414" spans="3:4">
      <c r="C1414" s="12"/>
      <c r="D1414" s="13"/>
    </row>
    <row r="1415" spans="3:4">
      <c r="C1415" s="12"/>
      <c r="D1415" s="13"/>
    </row>
    <row r="1416" spans="3:4">
      <c r="C1416" s="12"/>
      <c r="D1416" s="13"/>
    </row>
    <row r="1417" spans="3:4">
      <c r="C1417" s="12"/>
      <c r="D1417" s="13"/>
    </row>
    <row r="1418" spans="3:4">
      <c r="C1418" s="12"/>
      <c r="D1418" s="13"/>
    </row>
    <row r="1419" spans="3:4">
      <c r="C1419" s="12"/>
      <c r="D1419" s="13"/>
    </row>
    <row r="1420" spans="3:4">
      <c r="C1420" s="12"/>
      <c r="D1420" s="13"/>
    </row>
    <row r="1421" spans="3:4">
      <c r="C1421" s="12"/>
      <c r="D1421" s="13"/>
    </row>
    <row r="1422" spans="3:4">
      <c r="C1422" s="12"/>
      <c r="D1422" s="13"/>
    </row>
    <row r="1423" spans="3:4">
      <c r="C1423" s="12"/>
      <c r="D1423" s="13"/>
    </row>
    <row r="1424" spans="3:4">
      <c r="C1424" s="12"/>
      <c r="D1424" s="13"/>
    </row>
    <row r="1425" spans="3:4">
      <c r="C1425" s="12"/>
      <c r="D1425" s="13"/>
    </row>
    <row r="1426" spans="3:4">
      <c r="C1426" s="12"/>
      <c r="D1426" s="13"/>
    </row>
    <row r="1427" spans="3:4">
      <c r="C1427" s="12"/>
      <c r="D1427" s="13"/>
    </row>
    <row r="1428" spans="3:4">
      <c r="C1428" s="12"/>
      <c r="D1428" s="13"/>
    </row>
    <row r="1429" spans="3:4">
      <c r="C1429" s="12"/>
      <c r="D1429" s="13"/>
    </row>
    <row r="1430" spans="3:4">
      <c r="C1430" s="12"/>
      <c r="D1430" s="13"/>
    </row>
    <row r="1431" spans="3:4">
      <c r="C1431" s="12"/>
      <c r="D1431" s="13"/>
    </row>
    <row r="1432" spans="3:4">
      <c r="C1432" s="12"/>
      <c r="D1432" s="13"/>
    </row>
    <row r="1433" spans="3:4">
      <c r="C1433" s="12"/>
      <c r="D1433" s="13"/>
    </row>
    <row r="1434" spans="3:4">
      <c r="C1434" s="12"/>
      <c r="D1434" s="13"/>
    </row>
    <row r="1435" spans="3:4">
      <c r="C1435" s="12"/>
      <c r="D1435" s="13"/>
    </row>
    <row r="1436" spans="3:4">
      <c r="C1436" s="12"/>
      <c r="D1436" s="13"/>
    </row>
    <row r="1437" spans="3:4">
      <c r="C1437" s="12"/>
      <c r="D1437" s="13"/>
    </row>
    <row r="1438" spans="3:4">
      <c r="C1438" s="12"/>
      <c r="D1438" s="13"/>
    </row>
    <row r="1439" spans="3:4">
      <c r="C1439" s="12"/>
      <c r="D1439" s="13"/>
    </row>
    <row r="1440" spans="3:4">
      <c r="C1440" s="12"/>
      <c r="D1440" s="13"/>
    </row>
    <row r="1441" spans="3:4">
      <c r="C1441" s="12"/>
      <c r="D1441" s="13"/>
    </row>
    <row r="1442" spans="3:4">
      <c r="C1442" s="12"/>
      <c r="D1442" s="13"/>
    </row>
    <row r="1443" spans="3:4">
      <c r="C1443" s="12"/>
      <c r="D1443" s="13"/>
    </row>
    <row r="1444" spans="3:4">
      <c r="C1444" s="12"/>
      <c r="D1444" s="13"/>
    </row>
    <row r="1445" spans="3:4">
      <c r="C1445" s="12"/>
      <c r="D1445" s="13"/>
    </row>
    <row r="1446" spans="3:4">
      <c r="C1446" s="12"/>
      <c r="D1446" s="13"/>
    </row>
    <row r="1447" spans="3:4">
      <c r="C1447" s="12"/>
      <c r="D1447" s="13"/>
    </row>
    <row r="1448" spans="3:4">
      <c r="C1448" s="12"/>
      <c r="D1448" s="13"/>
    </row>
    <row r="1449" spans="3:4">
      <c r="C1449" s="12"/>
      <c r="D1449" s="13"/>
    </row>
    <row r="1450" spans="3:4">
      <c r="C1450" s="12"/>
      <c r="D1450" s="13"/>
    </row>
    <row r="1451" spans="3:4">
      <c r="C1451" s="12"/>
      <c r="D1451" s="13"/>
    </row>
    <row r="1452" spans="3:4">
      <c r="C1452" s="12"/>
      <c r="D1452" s="13"/>
    </row>
    <row r="1453" spans="3:4">
      <c r="C1453" s="12"/>
      <c r="D1453" s="13"/>
    </row>
    <row r="1454" spans="3:4">
      <c r="C1454" s="12"/>
      <c r="D1454" s="13"/>
    </row>
    <row r="1455" spans="3:4">
      <c r="C1455" s="12"/>
      <c r="D1455" s="13"/>
    </row>
    <row r="1456" spans="3:4">
      <c r="C1456" s="12"/>
      <c r="D1456" s="13"/>
    </row>
    <row r="1457" spans="3:4">
      <c r="C1457" s="12"/>
      <c r="D1457" s="13"/>
    </row>
    <row r="1458" spans="3:4">
      <c r="C1458" s="12"/>
      <c r="D1458" s="13"/>
    </row>
    <row r="1459" spans="3:4">
      <c r="C1459" s="12"/>
      <c r="D1459" s="13"/>
    </row>
    <row r="1460" spans="3:4">
      <c r="C1460" s="12"/>
      <c r="D1460" s="13"/>
    </row>
    <row r="1461" spans="3:4">
      <c r="C1461" s="12"/>
      <c r="D1461" s="13"/>
    </row>
    <row r="1462" spans="3:4">
      <c r="C1462" s="12"/>
      <c r="D1462" s="13"/>
    </row>
    <row r="1463" spans="3:4">
      <c r="C1463" s="12"/>
      <c r="D1463" s="13"/>
    </row>
    <row r="1464" spans="3:4">
      <c r="C1464" s="12"/>
      <c r="D1464" s="13"/>
    </row>
    <row r="1465" spans="3:4">
      <c r="C1465" s="12"/>
      <c r="D1465" s="13"/>
    </row>
    <row r="1466" spans="3:4">
      <c r="C1466" s="12"/>
      <c r="D1466" s="13"/>
    </row>
    <row r="1467" spans="3:4">
      <c r="C1467" s="12"/>
      <c r="D1467" s="13"/>
    </row>
    <row r="1468" spans="3:4">
      <c r="C1468" s="12"/>
      <c r="D1468" s="13"/>
    </row>
    <row r="1469" spans="3:4">
      <c r="C1469" s="12"/>
      <c r="D1469" s="13"/>
    </row>
    <row r="1470" spans="3:4">
      <c r="C1470" s="12"/>
      <c r="D1470" s="13"/>
    </row>
    <row r="1471" spans="3:4">
      <c r="C1471" s="12"/>
      <c r="D1471" s="13"/>
    </row>
    <row r="1472" spans="3:4">
      <c r="C1472" s="12"/>
      <c r="D1472" s="13"/>
    </row>
    <row r="1473" spans="3:4">
      <c r="C1473" s="12"/>
      <c r="D1473" s="13"/>
    </row>
    <row r="1474" spans="3:4">
      <c r="C1474" s="12"/>
      <c r="D1474" s="13"/>
    </row>
    <row r="1475" spans="3:4">
      <c r="C1475" s="12"/>
      <c r="D1475" s="13"/>
    </row>
    <row r="1476" spans="3:4">
      <c r="C1476" s="12"/>
      <c r="D1476" s="13"/>
    </row>
    <row r="1477" spans="3:4">
      <c r="C1477" s="12"/>
      <c r="D1477" s="13"/>
    </row>
    <row r="1478" spans="3:4">
      <c r="C1478" s="12"/>
      <c r="D1478" s="13"/>
    </row>
    <row r="1479" spans="3:4">
      <c r="C1479" s="12"/>
      <c r="D1479" s="13"/>
    </row>
    <row r="1480" spans="3:4">
      <c r="C1480" s="12"/>
      <c r="D1480" s="13"/>
    </row>
    <row r="1481" spans="3:4">
      <c r="C1481" s="12"/>
      <c r="D1481" s="13"/>
    </row>
    <row r="1482" spans="3:4">
      <c r="C1482" s="12"/>
      <c r="D1482" s="13"/>
    </row>
    <row r="1483" spans="3:4">
      <c r="C1483" s="12"/>
      <c r="D1483" s="13"/>
    </row>
    <row r="1484" spans="3:4">
      <c r="C1484" s="12"/>
      <c r="D1484" s="13"/>
    </row>
    <row r="1485" spans="3:4">
      <c r="C1485" s="12"/>
      <c r="D1485" s="13"/>
    </row>
    <row r="1486" spans="3:4">
      <c r="C1486" s="12"/>
      <c r="D1486" s="13"/>
    </row>
    <row r="1487" spans="3:4">
      <c r="C1487" s="12"/>
      <c r="D1487" s="13"/>
    </row>
    <row r="1488" spans="3:4">
      <c r="C1488" s="12"/>
      <c r="D1488" s="13"/>
    </row>
    <row r="1489" spans="3:4">
      <c r="C1489" s="12"/>
      <c r="D1489" s="13"/>
    </row>
    <row r="1490" spans="3:4">
      <c r="C1490" s="12"/>
      <c r="D1490" s="13"/>
    </row>
    <row r="1491" spans="3:4">
      <c r="C1491" s="12"/>
      <c r="D1491" s="13"/>
    </row>
    <row r="1492" spans="3:4">
      <c r="C1492" s="12"/>
      <c r="D1492" s="13"/>
    </row>
    <row r="1493" spans="3:4">
      <c r="C1493" s="12"/>
      <c r="D1493" s="13"/>
    </row>
    <row r="1494" spans="3:4">
      <c r="C1494" s="12"/>
      <c r="D1494" s="13"/>
    </row>
    <row r="1495" spans="3:4">
      <c r="C1495" s="12"/>
      <c r="D1495" s="13"/>
    </row>
    <row r="1496" spans="3:4">
      <c r="C1496" s="12"/>
      <c r="D1496" s="13"/>
    </row>
    <row r="1497" spans="3:4">
      <c r="C1497" s="12"/>
      <c r="D1497" s="13"/>
    </row>
    <row r="1498" spans="3:4">
      <c r="C1498" s="12"/>
      <c r="D1498" s="13"/>
    </row>
    <row r="1499" spans="3:4">
      <c r="C1499" s="12"/>
      <c r="D1499" s="13"/>
    </row>
    <row r="1500" spans="3:4">
      <c r="C1500" s="12"/>
      <c r="D1500" s="13"/>
    </row>
    <row r="1501" spans="3:4">
      <c r="C1501" s="12"/>
      <c r="D1501" s="13"/>
    </row>
    <row r="1502" spans="3:4">
      <c r="C1502" s="12"/>
      <c r="D1502" s="13"/>
    </row>
    <row r="1503" spans="3:4">
      <c r="C1503" s="12"/>
      <c r="D1503" s="13"/>
    </row>
    <row r="1504" spans="3:4">
      <c r="C1504" s="12"/>
      <c r="D1504" s="13"/>
    </row>
    <row r="1505" spans="3:4">
      <c r="C1505" s="12"/>
      <c r="D1505" s="13"/>
    </row>
    <row r="1506" spans="3:4">
      <c r="C1506" s="12"/>
      <c r="D1506" s="13"/>
    </row>
    <row r="1507" spans="3:4">
      <c r="C1507" s="12"/>
      <c r="D1507" s="13"/>
    </row>
    <row r="1508" spans="3:4">
      <c r="C1508" s="12"/>
      <c r="D1508" s="13"/>
    </row>
    <row r="1509" spans="3:4">
      <c r="C1509" s="12"/>
      <c r="D1509" s="13"/>
    </row>
    <row r="1510" spans="3:4">
      <c r="C1510" s="12"/>
      <c r="D1510" s="13"/>
    </row>
    <row r="1511" spans="3:4">
      <c r="C1511" s="12"/>
      <c r="D1511" s="13"/>
    </row>
    <row r="1512" spans="3:4">
      <c r="C1512" s="12"/>
      <c r="D1512" s="13"/>
    </row>
    <row r="1513" spans="3:4">
      <c r="C1513" s="12"/>
      <c r="D1513" s="13"/>
    </row>
    <row r="1514" spans="3:4">
      <c r="C1514" s="12"/>
      <c r="D1514" s="13"/>
    </row>
    <row r="1515" spans="3:4">
      <c r="C1515" s="12"/>
      <c r="D1515" s="13"/>
    </row>
    <row r="1516" spans="3:4">
      <c r="C1516" s="12"/>
      <c r="D1516" s="13"/>
    </row>
    <row r="1517" spans="3:4">
      <c r="C1517" s="12"/>
      <c r="D1517" s="13"/>
    </row>
    <row r="1518" spans="3:4">
      <c r="C1518" s="12"/>
      <c r="D1518" s="13"/>
    </row>
    <row r="1519" spans="3:4">
      <c r="C1519" s="12"/>
      <c r="D1519" s="13"/>
    </row>
    <row r="1520" spans="3:4">
      <c r="C1520" s="12"/>
      <c r="D1520" s="13"/>
    </row>
    <row r="1521" spans="3:4">
      <c r="C1521" s="12"/>
      <c r="D1521" s="13"/>
    </row>
    <row r="1522" spans="3:4">
      <c r="C1522" s="12"/>
      <c r="D1522" s="13"/>
    </row>
    <row r="1523" spans="3:4">
      <c r="C1523" s="12"/>
      <c r="D1523" s="13"/>
    </row>
    <row r="1524" spans="3:4">
      <c r="C1524" s="12"/>
      <c r="D1524" s="13"/>
    </row>
    <row r="1525" spans="3:4">
      <c r="C1525" s="12"/>
      <c r="D1525" s="13"/>
    </row>
    <row r="1526" spans="3:4">
      <c r="C1526" s="12"/>
      <c r="D1526" s="13"/>
    </row>
    <row r="1527" spans="3:4">
      <c r="C1527" s="12"/>
      <c r="D1527" s="13"/>
    </row>
    <row r="1528" spans="3:4">
      <c r="C1528" s="12"/>
      <c r="D1528" s="13"/>
    </row>
    <row r="1529" spans="3:4">
      <c r="C1529" s="12"/>
      <c r="D1529" s="13"/>
    </row>
    <row r="1530" spans="3:4">
      <c r="C1530" s="12"/>
      <c r="D1530" s="13"/>
    </row>
    <row r="1531" spans="3:4">
      <c r="C1531" s="12"/>
      <c r="D1531" s="13"/>
    </row>
    <row r="1532" spans="3:4">
      <c r="C1532" s="12"/>
      <c r="D1532" s="13"/>
    </row>
    <row r="1533" spans="3:4">
      <c r="C1533" s="12"/>
      <c r="D1533" s="13"/>
    </row>
    <row r="1534" spans="3:4">
      <c r="C1534" s="12"/>
      <c r="D1534" s="13"/>
    </row>
    <row r="1535" spans="3:4">
      <c r="C1535" s="12"/>
      <c r="D1535" s="13"/>
    </row>
    <row r="1536" spans="3:4">
      <c r="C1536" s="12"/>
      <c r="D1536" s="13"/>
    </row>
    <row r="1537" spans="3:4">
      <c r="C1537" s="12"/>
      <c r="D1537" s="13"/>
    </row>
    <row r="1538" spans="3:4">
      <c r="C1538" s="12"/>
      <c r="D1538" s="13"/>
    </row>
    <row r="1539" spans="3:4">
      <c r="C1539" s="12"/>
      <c r="D1539" s="13"/>
    </row>
    <row r="1540" spans="3:4">
      <c r="C1540" s="12"/>
      <c r="D1540" s="13"/>
    </row>
    <row r="1541" spans="3:4">
      <c r="C1541" s="12"/>
      <c r="D1541" s="13"/>
    </row>
    <row r="1542" spans="3:4">
      <c r="C1542" s="12"/>
      <c r="D1542" s="13"/>
    </row>
    <row r="1543" spans="3:4">
      <c r="C1543" s="12"/>
      <c r="D1543" s="13"/>
    </row>
    <row r="1544" spans="3:4">
      <c r="C1544" s="12"/>
      <c r="D1544" s="13"/>
    </row>
    <row r="1545" spans="3:4">
      <c r="C1545" s="12"/>
      <c r="D1545" s="13"/>
    </row>
    <row r="1546" spans="3:4">
      <c r="C1546" s="12"/>
      <c r="D1546" s="13"/>
    </row>
    <row r="1547" spans="3:4">
      <c r="C1547" s="12"/>
      <c r="D1547" s="13"/>
    </row>
    <row r="1548" spans="3:4">
      <c r="C1548" s="12"/>
      <c r="D1548" s="13"/>
    </row>
    <row r="1549" spans="3:4">
      <c r="C1549" s="12"/>
      <c r="D1549" s="13"/>
    </row>
    <row r="1550" spans="3:4">
      <c r="C1550" s="12"/>
      <c r="D1550" s="13"/>
    </row>
    <row r="1551" spans="3:4">
      <c r="C1551" s="12"/>
      <c r="D1551" s="13"/>
    </row>
    <row r="1552" spans="3:4">
      <c r="C1552" s="12"/>
      <c r="D1552" s="13"/>
    </row>
    <row r="1553" spans="3:4">
      <c r="C1553" s="12"/>
      <c r="D1553" s="13"/>
    </row>
    <row r="1554" spans="3:4">
      <c r="C1554" s="12"/>
      <c r="D1554" s="13"/>
    </row>
    <row r="1555" spans="3:4">
      <c r="C1555" s="12"/>
      <c r="D1555" s="13"/>
    </row>
    <row r="1556" spans="3:4">
      <c r="C1556" s="12"/>
      <c r="D1556" s="13"/>
    </row>
    <row r="1557" spans="3:4">
      <c r="C1557" s="12"/>
      <c r="D1557" s="13"/>
    </row>
    <row r="1558" spans="3:4">
      <c r="C1558" s="12"/>
      <c r="D1558" s="13"/>
    </row>
    <row r="1559" spans="3:4">
      <c r="C1559" s="12"/>
      <c r="D1559" s="13"/>
    </row>
    <row r="1560" spans="3:4">
      <c r="C1560" s="12"/>
      <c r="D1560" s="13"/>
    </row>
    <row r="1561" spans="3:4">
      <c r="C1561" s="12"/>
      <c r="D1561" s="13"/>
    </row>
    <row r="1562" spans="3:4">
      <c r="C1562" s="12"/>
      <c r="D1562" s="13"/>
    </row>
    <row r="1563" spans="3:4">
      <c r="C1563" s="12"/>
      <c r="D1563" s="13"/>
    </row>
    <row r="1564" spans="3:4">
      <c r="C1564" s="12"/>
      <c r="D1564" s="13"/>
    </row>
    <row r="1565" spans="3:4">
      <c r="C1565" s="12"/>
      <c r="D1565" s="13"/>
    </row>
    <row r="1566" spans="3:4">
      <c r="C1566" s="12"/>
      <c r="D1566" s="13"/>
    </row>
    <row r="1567" spans="3:4">
      <c r="C1567" s="12"/>
      <c r="D1567" s="13"/>
    </row>
    <row r="1568" spans="3:4">
      <c r="C1568" s="12"/>
      <c r="D1568" s="13"/>
    </row>
    <row r="1569" spans="3:4">
      <c r="C1569" s="12"/>
      <c r="D1569" s="13"/>
    </row>
    <row r="1570" spans="3:4">
      <c r="C1570" s="12"/>
      <c r="D1570" s="13"/>
    </row>
    <row r="1571" spans="3:4">
      <c r="C1571" s="12"/>
      <c r="D1571" s="13"/>
    </row>
    <row r="1572" spans="3:4">
      <c r="C1572" s="12"/>
      <c r="D1572" s="13"/>
    </row>
    <row r="1573" spans="3:4">
      <c r="C1573" s="12"/>
      <c r="D1573" s="13"/>
    </row>
    <row r="1574" spans="3:4">
      <c r="C1574" s="12"/>
      <c r="D1574" s="13"/>
    </row>
    <row r="1575" spans="3:4">
      <c r="C1575" s="12"/>
      <c r="D1575" s="13"/>
    </row>
    <row r="1576" spans="3:4">
      <c r="C1576" s="12"/>
      <c r="D1576" s="13"/>
    </row>
    <row r="1577" spans="3:4">
      <c r="C1577" s="12"/>
      <c r="D1577" s="13"/>
    </row>
    <row r="1578" spans="3:4">
      <c r="C1578" s="12"/>
      <c r="D1578" s="13"/>
    </row>
    <row r="1579" spans="3:4">
      <c r="C1579" s="12"/>
      <c r="D1579" s="13"/>
    </row>
    <row r="1580" spans="3:4">
      <c r="C1580" s="12"/>
      <c r="D1580" s="13"/>
    </row>
    <row r="1581" spans="3:4">
      <c r="C1581" s="12"/>
      <c r="D1581" s="13"/>
    </row>
    <row r="1582" spans="3:4">
      <c r="C1582" s="12"/>
      <c r="D1582" s="13"/>
    </row>
    <row r="1583" spans="3:4">
      <c r="C1583" s="12"/>
      <c r="D1583" s="13"/>
    </row>
    <row r="1584" spans="3:4">
      <c r="C1584" s="12"/>
      <c r="D1584" s="13"/>
    </row>
    <row r="1585" spans="3:4">
      <c r="C1585" s="12"/>
      <c r="D1585" s="13"/>
    </row>
    <row r="1586" spans="3:4">
      <c r="C1586" s="12"/>
      <c r="D1586" s="13"/>
    </row>
    <row r="1587" spans="3:4">
      <c r="C1587" s="12"/>
      <c r="D1587" s="13"/>
    </row>
    <row r="1588" spans="3:4">
      <c r="C1588" s="12"/>
      <c r="D1588" s="13"/>
    </row>
    <row r="1589" spans="3:4">
      <c r="C1589" s="12"/>
      <c r="D1589" s="13"/>
    </row>
    <row r="1590" spans="3:4">
      <c r="C1590" s="12"/>
      <c r="D1590" s="13"/>
    </row>
    <row r="1591" spans="3:4">
      <c r="C1591" s="12"/>
      <c r="D1591" s="13"/>
    </row>
    <row r="1592" spans="3:4">
      <c r="C1592" s="12"/>
      <c r="D1592" s="13"/>
    </row>
    <row r="1593" spans="3:4">
      <c r="C1593" s="12"/>
      <c r="D1593" s="13"/>
    </row>
    <row r="1594" spans="3:4">
      <c r="C1594" s="12"/>
      <c r="D1594" s="13"/>
    </row>
    <row r="1595" spans="3:4">
      <c r="C1595" s="12"/>
      <c r="D1595" s="13"/>
    </row>
    <row r="1596" spans="3:4">
      <c r="C1596" s="12"/>
      <c r="D1596" s="13"/>
    </row>
    <row r="1597" spans="3:4">
      <c r="C1597" s="12"/>
      <c r="D1597" s="13"/>
    </row>
    <row r="1598" spans="3:4">
      <c r="C1598" s="12"/>
      <c r="D1598" s="13"/>
    </row>
    <row r="1599" spans="3:4">
      <c r="C1599" s="12"/>
      <c r="D1599" s="13"/>
    </row>
    <row r="1600" spans="3:4">
      <c r="C1600" s="12"/>
      <c r="D1600" s="13"/>
    </row>
    <row r="1601" spans="3:4">
      <c r="C1601" s="12"/>
      <c r="D1601" s="13"/>
    </row>
    <row r="1602" spans="3:4">
      <c r="C1602" s="12"/>
      <c r="D1602" s="13"/>
    </row>
    <row r="1603" spans="3:4">
      <c r="C1603" s="12"/>
      <c r="D1603" s="13"/>
    </row>
    <row r="1604" spans="3:4">
      <c r="C1604" s="12"/>
      <c r="D1604" s="13"/>
    </row>
    <row r="1605" spans="3:4">
      <c r="C1605" s="12"/>
      <c r="D1605" s="13"/>
    </row>
    <row r="1606" spans="3:4">
      <c r="C1606" s="12"/>
      <c r="D1606" s="13"/>
    </row>
    <row r="1607" spans="3:4">
      <c r="C1607" s="12"/>
      <c r="D1607" s="13"/>
    </row>
    <row r="1608" spans="3:4">
      <c r="C1608" s="12"/>
      <c r="D1608" s="13"/>
    </row>
    <row r="1609" spans="3:4">
      <c r="C1609" s="12"/>
      <c r="D1609" s="13"/>
    </row>
    <row r="1610" spans="3:4">
      <c r="C1610" s="12"/>
      <c r="D1610" s="13"/>
    </row>
    <row r="1611" spans="3:4">
      <c r="C1611" s="12"/>
      <c r="D1611" s="13"/>
    </row>
    <row r="1612" spans="3:4">
      <c r="C1612" s="12"/>
      <c r="D1612" s="13"/>
    </row>
    <row r="1613" spans="3:4">
      <c r="C1613" s="12"/>
      <c r="D1613" s="13"/>
    </row>
    <row r="1614" spans="3:4">
      <c r="C1614" s="12"/>
      <c r="D1614" s="13"/>
    </row>
    <row r="1615" spans="3:4">
      <c r="C1615" s="12"/>
      <c r="D1615" s="13"/>
    </row>
    <row r="1616" spans="3:4">
      <c r="C1616" s="12"/>
      <c r="D1616" s="13"/>
    </row>
    <row r="1617" spans="3:4">
      <c r="C1617" s="12"/>
      <c r="D1617" s="13"/>
    </row>
    <row r="1618" spans="3:4">
      <c r="C1618" s="12"/>
      <c r="D1618" s="13"/>
    </row>
    <row r="1619" spans="3:4">
      <c r="C1619" s="12"/>
      <c r="D1619" s="13"/>
    </row>
    <row r="1620" spans="3:4">
      <c r="C1620" s="12"/>
      <c r="D1620" s="13"/>
    </row>
    <row r="1621" spans="3:4">
      <c r="C1621" s="12"/>
      <c r="D1621" s="13"/>
    </row>
    <row r="1622" spans="3:4">
      <c r="C1622" s="12"/>
      <c r="D1622" s="13"/>
    </row>
    <row r="1623" spans="3:4">
      <c r="C1623" s="12"/>
      <c r="D1623" s="13"/>
    </row>
    <row r="1624" spans="3:4">
      <c r="C1624" s="12"/>
      <c r="D1624" s="13"/>
    </row>
    <row r="1625" spans="3:4">
      <c r="C1625" s="12"/>
      <c r="D1625" s="13"/>
    </row>
    <row r="1626" spans="3:4">
      <c r="C1626" s="12"/>
      <c r="D1626" s="13"/>
    </row>
    <row r="1627" spans="3:4">
      <c r="C1627" s="12"/>
      <c r="D1627" s="13"/>
    </row>
    <row r="1628" spans="3:4">
      <c r="C1628" s="12"/>
      <c r="D1628" s="13"/>
    </row>
    <row r="1629" spans="3:4">
      <c r="C1629" s="12"/>
      <c r="D1629" s="13"/>
    </row>
    <row r="1630" spans="3:4">
      <c r="C1630" s="12"/>
      <c r="D1630" s="13"/>
    </row>
    <row r="1631" spans="3:4">
      <c r="C1631" s="12"/>
      <c r="D1631" s="13"/>
    </row>
    <row r="1632" spans="3:4">
      <c r="C1632" s="12"/>
      <c r="D1632" s="13"/>
    </row>
    <row r="1633" spans="3:4">
      <c r="C1633" s="12"/>
      <c r="D1633" s="13"/>
    </row>
    <row r="1634" spans="3:4">
      <c r="C1634" s="12"/>
      <c r="D1634" s="13"/>
    </row>
    <row r="1635" spans="3:4">
      <c r="C1635" s="12"/>
      <c r="D1635" s="13"/>
    </row>
    <row r="1636" spans="3:4">
      <c r="C1636" s="12"/>
      <c r="D1636" s="13"/>
    </row>
    <row r="1637" spans="3:4">
      <c r="C1637" s="12"/>
      <c r="D1637" s="13"/>
    </row>
    <row r="1638" spans="3:4">
      <c r="C1638" s="12"/>
      <c r="D1638" s="13"/>
    </row>
    <row r="1639" spans="3:4">
      <c r="C1639" s="12"/>
      <c r="D1639" s="13"/>
    </row>
    <row r="1640" spans="3:4">
      <c r="C1640" s="12"/>
      <c r="D1640" s="13"/>
    </row>
    <row r="1641" spans="3:4">
      <c r="C1641" s="12"/>
      <c r="D1641" s="13"/>
    </row>
    <row r="1642" spans="3:4">
      <c r="C1642" s="12"/>
      <c r="D1642" s="13"/>
    </row>
    <row r="1643" spans="3:4">
      <c r="C1643" s="12"/>
      <c r="D1643" s="13"/>
    </row>
    <row r="1644" spans="3:4">
      <c r="C1644" s="12"/>
      <c r="D1644" s="13"/>
    </row>
    <row r="1645" spans="3:4">
      <c r="C1645" s="12"/>
      <c r="D1645" s="13"/>
    </row>
    <row r="1646" spans="3:4">
      <c r="C1646" s="12"/>
      <c r="D1646" s="13"/>
    </row>
    <row r="1647" spans="3:4">
      <c r="C1647" s="12"/>
      <c r="D1647" s="13"/>
    </row>
    <row r="1648" spans="3:4">
      <c r="C1648" s="12"/>
      <c r="D1648" s="13"/>
    </row>
    <row r="1649" spans="3:4">
      <c r="C1649" s="12"/>
      <c r="D1649" s="13"/>
    </row>
    <row r="1650" spans="3:4">
      <c r="C1650" s="12"/>
      <c r="D1650" s="13"/>
    </row>
    <row r="1651" spans="3:4">
      <c r="C1651" s="12"/>
      <c r="D1651" s="13"/>
    </row>
    <row r="1652" spans="3:4">
      <c r="C1652" s="12"/>
      <c r="D1652" s="13"/>
    </row>
    <row r="1653" spans="3:4">
      <c r="C1653" s="12"/>
      <c r="D1653" s="13"/>
    </row>
    <row r="1654" spans="3:4">
      <c r="C1654" s="12"/>
      <c r="D1654" s="13"/>
    </row>
    <row r="1655" spans="3:4">
      <c r="C1655" s="12"/>
      <c r="D1655" s="13"/>
    </row>
    <row r="1656" spans="3:4">
      <c r="C1656" s="12"/>
      <c r="D1656" s="13"/>
    </row>
    <row r="1657" spans="3:4">
      <c r="C1657" s="12"/>
      <c r="D1657" s="13"/>
    </row>
    <row r="1658" spans="3:4">
      <c r="C1658" s="12"/>
      <c r="D1658" s="13"/>
    </row>
    <row r="1659" spans="3:4">
      <c r="C1659" s="12"/>
      <c r="D1659" s="13"/>
    </row>
    <row r="1660" spans="3:4">
      <c r="C1660" s="12"/>
      <c r="D1660" s="13"/>
    </row>
    <row r="1661" spans="3:4">
      <c r="C1661" s="12"/>
      <c r="D1661" s="13"/>
    </row>
    <row r="1662" spans="3:4">
      <c r="C1662" s="12"/>
      <c r="D1662" s="13"/>
    </row>
    <row r="1663" spans="3:4">
      <c r="C1663" s="12"/>
      <c r="D1663" s="13"/>
    </row>
    <row r="1664" spans="3:4">
      <c r="C1664" s="12"/>
      <c r="D1664" s="13"/>
    </row>
    <row r="1665" spans="3:4">
      <c r="C1665" s="12"/>
      <c r="D1665" s="13"/>
    </row>
    <row r="1666" spans="3:4">
      <c r="C1666" s="12"/>
      <c r="D1666" s="13"/>
    </row>
    <row r="1667" spans="3:4">
      <c r="C1667" s="12"/>
      <c r="D1667" s="13"/>
    </row>
    <row r="1668" spans="3:4">
      <c r="C1668" s="12"/>
      <c r="D1668" s="13"/>
    </row>
    <row r="1669" spans="3:4">
      <c r="C1669" s="12"/>
      <c r="D1669" s="13"/>
    </row>
    <row r="1670" spans="3:4">
      <c r="C1670" s="12"/>
      <c r="D1670" s="13"/>
    </row>
    <row r="1671" spans="3:4">
      <c r="C1671" s="12"/>
      <c r="D1671" s="13"/>
    </row>
    <row r="1672" spans="3:4">
      <c r="C1672" s="12"/>
      <c r="D1672" s="13"/>
    </row>
    <row r="1673" spans="3:4">
      <c r="C1673" s="12"/>
      <c r="D1673" s="13"/>
    </row>
    <row r="1674" spans="3:4">
      <c r="C1674" s="12"/>
      <c r="D1674" s="13"/>
    </row>
    <row r="1675" spans="3:4">
      <c r="C1675" s="12"/>
      <c r="D1675" s="13"/>
    </row>
    <row r="1676" spans="3:4">
      <c r="C1676" s="12"/>
      <c r="D1676" s="13"/>
    </row>
    <row r="1677" spans="3:4">
      <c r="C1677" s="12"/>
      <c r="D1677" s="13"/>
    </row>
    <row r="1678" spans="3:4">
      <c r="C1678" s="12"/>
      <c r="D1678" s="13"/>
    </row>
    <row r="1679" spans="3:4">
      <c r="C1679" s="12"/>
      <c r="D1679" s="13"/>
    </row>
    <row r="1680" spans="3:4">
      <c r="C1680" s="12"/>
      <c r="D1680" s="13"/>
    </row>
    <row r="1681" spans="3:4">
      <c r="C1681" s="12"/>
      <c r="D1681" s="13"/>
    </row>
    <row r="1682" spans="3:4">
      <c r="C1682" s="12"/>
      <c r="D1682" s="13"/>
    </row>
    <row r="1683" spans="3:4">
      <c r="C1683" s="12"/>
      <c r="D1683" s="13"/>
    </row>
    <row r="1684" spans="3:4">
      <c r="C1684" s="12"/>
      <c r="D1684" s="13"/>
    </row>
    <row r="1685" spans="3:4">
      <c r="C1685" s="12"/>
      <c r="D1685" s="13"/>
    </row>
    <row r="1686" spans="3:4">
      <c r="C1686" s="12"/>
      <c r="D1686" s="13"/>
    </row>
    <row r="1687" spans="3:4">
      <c r="C1687" s="12"/>
      <c r="D1687" s="13"/>
    </row>
    <row r="1688" spans="3:4">
      <c r="C1688" s="12"/>
      <c r="D1688" s="13"/>
    </row>
    <row r="1689" spans="3:4">
      <c r="C1689" s="12"/>
      <c r="D1689" s="13"/>
    </row>
    <row r="1690" spans="3:4">
      <c r="C1690" s="12"/>
      <c r="D1690" s="13"/>
    </row>
    <row r="1691" spans="3:4">
      <c r="C1691" s="12"/>
      <c r="D1691" s="13"/>
    </row>
    <row r="1692" spans="3:4">
      <c r="C1692" s="12"/>
      <c r="D1692" s="13"/>
    </row>
    <row r="1693" spans="3:4">
      <c r="C1693" s="12"/>
      <c r="D1693" s="13"/>
    </row>
    <row r="1694" spans="3:4">
      <c r="C1694" s="12"/>
      <c r="D1694" s="13"/>
    </row>
    <row r="1695" spans="3:4">
      <c r="C1695" s="12"/>
      <c r="D1695" s="13"/>
    </row>
    <row r="1696" spans="3:4">
      <c r="C1696" s="12"/>
      <c r="D1696" s="13"/>
    </row>
  </sheetData>
  <mergeCells count="8">
    <mergeCell ref="A5:G5"/>
    <mergeCell ref="A7:A10"/>
    <mergeCell ref="B7:B10"/>
    <mergeCell ref="C7:G7"/>
    <mergeCell ref="C8:C10"/>
    <mergeCell ref="D8:G8"/>
    <mergeCell ref="D9:D10"/>
    <mergeCell ref="E9:G9"/>
  </mergeCells>
  <pageMargins left="0.78740157480314965" right="0.39370078740157483" top="0" bottom="0" header="0.19685039370078741" footer="0.19685039370078741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99"/>
  </sheetPr>
  <dimension ref="A1:CV31"/>
  <sheetViews>
    <sheetView zoomScale="90" zoomScaleNormal="9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CT28" sqref="CT28"/>
    </sheetView>
  </sheetViews>
  <sheetFormatPr defaultRowHeight="19.5" customHeight="1"/>
  <cols>
    <col min="1" max="1" width="6.85546875" style="76" customWidth="1"/>
    <col min="2" max="2" width="32.42578125" style="76" customWidth="1"/>
    <col min="3" max="3" width="9.28515625" style="76" customWidth="1"/>
    <col min="4" max="4" width="7.7109375" style="76" bestFit="1" customWidth="1"/>
    <col min="5" max="5" width="11.28515625" style="76" customWidth="1"/>
    <col min="6" max="6" width="9.42578125" style="76" customWidth="1"/>
    <col min="7" max="7" width="10" style="76" customWidth="1"/>
    <col min="8" max="8" width="9.28515625" style="76" customWidth="1"/>
    <col min="9" max="9" width="9.5703125" style="76" customWidth="1"/>
    <col min="10" max="10" width="10.85546875" style="76" customWidth="1"/>
    <col min="11" max="11" width="11.85546875" style="76" customWidth="1"/>
    <col min="12" max="12" width="15.28515625" style="76" customWidth="1"/>
    <col min="13" max="13" width="10.7109375" style="76" customWidth="1"/>
    <col min="14" max="14" width="10.85546875" style="76" customWidth="1"/>
    <col min="15" max="15" width="11" style="76" customWidth="1"/>
    <col min="16" max="16" width="9.5703125" style="76" customWidth="1"/>
    <col min="17" max="17" width="10.85546875" style="76" customWidth="1"/>
    <col min="18" max="18" width="11.140625" style="76" customWidth="1"/>
    <col min="19" max="19" width="9.5703125" style="76" customWidth="1"/>
    <col min="20" max="20" width="9.140625" style="76" customWidth="1"/>
    <col min="21" max="21" width="10" style="76" customWidth="1"/>
    <col min="22" max="23" width="9.42578125" style="76" customWidth="1"/>
    <col min="24" max="24" width="11.28515625" style="76" customWidth="1"/>
    <col min="25" max="25" width="11" style="76" customWidth="1"/>
    <col min="26" max="26" width="12.140625" style="76" customWidth="1"/>
    <col min="27" max="27" width="13" style="76" customWidth="1"/>
    <col min="28" max="28" width="11.85546875" style="76" customWidth="1"/>
    <col min="29" max="29" width="10.140625" style="76" customWidth="1"/>
    <col min="30" max="30" width="10.28515625" style="76" customWidth="1"/>
    <col min="31" max="31" width="9.5703125" style="76" customWidth="1"/>
    <col min="32" max="32" width="9.42578125" style="76" customWidth="1"/>
    <col min="33" max="33" width="10.7109375" style="76" customWidth="1"/>
    <col min="34" max="34" width="9.5703125" style="76" customWidth="1"/>
    <col min="35" max="35" width="11.28515625" style="76" customWidth="1"/>
    <col min="36" max="36" width="9.42578125" style="76" customWidth="1"/>
    <col min="37" max="37" width="9.85546875" style="76" customWidth="1"/>
    <col min="38" max="38" width="10.28515625" style="76" customWidth="1"/>
    <col min="39" max="39" width="11.5703125" style="76" customWidth="1"/>
    <col min="40" max="40" width="9.85546875" style="76" customWidth="1"/>
    <col min="41" max="41" width="9.140625" style="76" customWidth="1"/>
    <col min="42" max="42" width="9.5703125" style="76" customWidth="1"/>
    <col min="43" max="43" width="9.42578125" style="76" customWidth="1"/>
    <col min="44" max="45" width="9.7109375" style="76" customWidth="1"/>
    <col min="46" max="46" width="9.28515625" style="76" customWidth="1"/>
    <col min="47" max="47" width="11.85546875" style="76" customWidth="1"/>
    <col min="48" max="49" width="9.5703125" style="76" customWidth="1"/>
    <col min="50" max="50" width="11.140625" style="76" customWidth="1"/>
    <col min="51" max="51" width="9.42578125" style="76" customWidth="1"/>
    <col min="52" max="52" width="9.28515625" style="76" customWidth="1"/>
    <col min="53" max="53" width="9.7109375" style="76" customWidth="1"/>
    <col min="54" max="54" width="9.5703125" style="76" customWidth="1"/>
    <col min="55" max="55" width="12.7109375" style="76" customWidth="1"/>
    <col min="56" max="56" width="15.85546875" style="76" customWidth="1"/>
    <col min="57" max="57" width="11.85546875" style="76" customWidth="1"/>
    <col min="58" max="58" width="11.5703125" style="76" customWidth="1"/>
    <col min="59" max="59" width="12.85546875" style="76" customWidth="1"/>
    <col min="60" max="60" width="12.5703125" style="76" customWidth="1"/>
    <col min="61" max="61" width="10" style="76" customWidth="1"/>
    <col min="62" max="63" width="12" style="76" customWidth="1"/>
    <col min="64" max="64" width="12.140625" style="76" customWidth="1"/>
    <col min="65" max="65" width="12.28515625" style="76" customWidth="1"/>
    <col min="66" max="66" width="10.28515625" style="76" customWidth="1"/>
    <col min="67" max="67" width="10" style="76" customWidth="1"/>
    <col min="68" max="68" width="11.5703125" style="76" customWidth="1"/>
    <col min="69" max="69" width="11" style="76" customWidth="1"/>
    <col min="70" max="70" width="12.42578125" style="76" customWidth="1"/>
    <col min="71" max="71" width="12.28515625" style="76" customWidth="1"/>
    <col min="72" max="72" width="11.85546875" style="76" customWidth="1"/>
    <col min="73" max="73" width="12.85546875" style="76" customWidth="1"/>
    <col min="74" max="74" width="13.85546875" style="76" customWidth="1"/>
    <col min="75" max="75" width="10.7109375" style="76" customWidth="1"/>
    <col min="76" max="76" width="11.140625" style="76" customWidth="1"/>
    <col min="77" max="77" width="13.42578125" style="76" customWidth="1"/>
    <col min="78" max="78" width="12" style="76" customWidth="1"/>
    <col min="79" max="79" width="9.85546875" style="76" customWidth="1"/>
    <col min="80" max="80" width="11.5703125" style="76" customWidth="1"/>
    <col min="81" max="81" width="11" style="76" customWidth="1"/>
    <col min="82" max="82" width="10.42578125" style="76" customWidth="1"/>
    <col min="83" max="83" width="12.28515625" style="76" customWidth="1"/>
    <col min="84" max="84" width="12.140625" style="76" customWidth="1"/>
    <col min="85" max="85" width="10.7109375" style="76" customWidth="1"/>
    <col min="86" max="86" width="12.28515625" style="76" customWidth="1"/>
    <col min="87" max="87" width="10.85546875" style="76" customWidth="1"/>
    <col min="88" max="88" width="13.42578125" style="76" customWidth="1"/>
    <col min="89" max="89" width="13" style="76" customWidth="1"/>
    <col min="90" max="90" width="10.85546875" style="76" customWidth="1"/>
    <col min="91" max="91" width="9.7109375" style="76" customWidth="1"/>
    <col min="92" max="92" width="10" style="76" customWidth="1"/>
    <col min="93" max="93" width="13.7109375" style="76" customWidth="1"/>
    <col min="94" max="94" width="10.28515625" style="76" customWidth="1"/>
    <col min="95" max="95" width="13.85546875" style="76" customWidth="1"/>
    <col min="96" max="96" width="12.140625" style="76" customWidth="1"/>
    <col min="97" max="97" width="12.42578125" style="76" bestFit="1" customWidth="1"/>
    <col min="98" max="98" width="14.7109375" style="76" customWidth="1"/>
    <col min="99" max="99" width="13.5703125" style="76" customWidth="1"/>
    <col min="100" max="100" width="12.42578125" style="76" customWidth="1"/>
    <col min="101" max="16384" width="9.140625" style="76"/>
  </cols>
  <sheetData>
    <row r="1" spans="1:100" ht="16.5" customHeight="1">
      <c r="T1" s="77" t="s">
        <v>383</v>
      </c>
    </row>
    <row r="2" spans="1:100" ht="11.25" customHeight="1">
      <c r="A2" s="214" t="s">
        <v>380</v>
      </c>
      <c r="B2" s="214" t="s">
        <v>354</v>
      </c>
      <c r="C2" s="94" t="s">
        <v>379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92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0"/>
    </row>
    <row r="3" spans="1:100" ht="13.5" customHeight="1">
      <c r="A3" s="214"/>
      <c r="B3" s="214"/>
      <c r="C3" s="109">
        <v>1</v>
      </c>
      <c r="D3" s="108">
        <v>2</v>
      </c>
      <c r="E3" s="108">
        <v>4</v>
      </c>
      <c r="F3" s="108">
        <v>6</v>
      </c>
      <c r="G3" s="108">
        <v>11</v>
      </c>
      <c r="H3" s="108">
        <v>100</v>
      </c>
      <c r="I3" s="108">
        <v>103</v>
      </c>
      <c r="J3" s="108">
        <v>104</v>
      </c>
      <c r="K3" s="108">
        <v>105</v>
      </c>
      <c r="L3" s="108">
        <v>110</v>
      </c>
      <c r="M3" s="108">
        <v>111</v>
      </c>
      <c r="N3" s="108">
        <v>112</v>
      </c>
      <c r="O3" s="108">
        <v>115</v>
      </c>
      <c r="P3" s="108">
        <v>116</v>
      </c>
      <c r="Q3" s="108">
        <v>120</v>
      </c>
      <c r="R3" s="108">
        <v>123</v>
      </c>
      <c r="S3" s="108">
        <v>125</v>
      </c>
      <c r="T3" s="108">
        <v>126</v>
      </c>
      <c r="U3" s="108">
        <v>130</v>
      </c>
      <c r="V3" s="108">
        <v>131</v>
      </c>
      <c r="W3" s="108">
        <v>132</v>
      </c>
      <c r="X3" s="108">
        <v>135</v>
      </c>
      <c r="Y3" s="108">
        <v>140</v>
      </c>
      <c r="Z3" s="108">
        <v>143</v>
      </c>
      <c r="AA3" s="108">
        <v>145</v>
      </c>
      <c r="AB3" s="108">
        <v>147</v>
      </c>
      <c r="AC3" s="108">
        <v>160</v>
      </c>
      <c r="AD3" s="108">
        <v>171</v>
      </c>
      <c r="AE3" s="108">
        <v>180</v>
      </c>
      <c r="AF3" s="108">
        <v>182</v>
      </c>
      <c r="AG3" s="108">
        <v>186</v>
      </c>
      <c r="AH3" s="108">
        <v>187</v>
      </c>
      <c r="AI3" s="108">
        <v>188</v>
      </c>
      <c r="AJ3" s="108">
        <v>204</v>
      </c>
      <c r="AK3" s="108">
        <v>212</v>
      </c>
      <c r="AL3" s="108">
        <v>216</v>
      </c>
      <c r="AM3" s="108">
        <v>217</v>
      </c>
      <c r="AN3" s="108">
        <v>219</v>
      </c>
      <c r="AO3" s="108">
        <v>225</v>
      </c>
      <c r="AP3" s="108">
        <v>230</v>
      </c>
      <c r="AQ3" s="108">
        <v>233</v>
      </c>
      <c r="AR3" s="108">
        <v>234</v>
      </c>
      <c r="AS3" s="108">
        <v>235</v>
      </c>
      <c r="AT3" s="108">
        <v>237</v>
      </c>
      <c r="AU3" s="108">
        <v>239</v>
      </c>
      <c r="AV3" s="108">
        <v>241</v>
      </c>
      <c r="AW3" s="108">
        <v>260</v>
      </c>
      <c r="AX3" s="108">
        <v>265</v>
      </c>
      <c r="AY3" s="108">
        <v>266</v>
      </c>
      <c r="AZ3" s="108">
        <v>267</v>
      </c>
      <c r="BA3" s="108">
        <v>268</v>
      </c>
      <c r="BB3" s="108">
        <v>269</v>
      </c>
      <c r="BC3" s="108">
        <v>284</v>
      </c>
      <c r="BD3" s="108">
        <v>300</v>
      </c>
      <c r="BE3" s="108">
        <v>325</v>
      </c>
      <c r="BF3" s="108">
        <v>328</v>
      </c>
      <c r="BG3" s="108">
        <v>329</v>
      </c>
      <c r="BH3" s="108">
        <v>337</v>
      </c>
      <c r="BI3" s="108">
        <v>600</v>
      </c>
      <c r="BJ3" s="108">
        <v>601</v>
      </c>
      <c r="BK3" s="108">
        <v>602</v>
      </c>
      <c r="BL3" s="108">
        <v>603</v>
      </c>
      <c r="BM3" s="108">
        <v>604</v>
      </c>
      <c r="BN3" s="108">
        <v>605</v>
      </c>
      <c r="BO3" s="108">
        <v>607</v>
      </c>
      <c r="BP3" s="108">
        <v>610</v>
      </c>
      <c r="BQ3" s="108">
        <v>611</v>
      </c>
      <c r="BR3" s="108">
        <v>612</v>
      </c>
      <c r="BS3" s="108">
        <v>613</v>
      </c>
      <c r="BT3" s="108">
        <v>615</v>
      </c>
      <c r="BU3" s="108">
        <v>616</v>
      </c>
      <c r="BV3" s="108">
        <v>618</v>
      </c>
      <c r="BW3" s="108">
        <v>623</v>
      </c>
      <c r="BX3" s="108">
        <v>624</v>
      </c>
      <c r="BY3" s="108">
        <v>625</v>
      </c>
      <c r="BZ3" s="108">
        <v>626</v>
      </c>
      <c r="CA3" s="108">
        <v>628</v>
      </c>
      <c r="CB3" s="108">
        <v>630</v>
      </c>
      <c r="CC3" s="108">
        <v>631</v>
      </c>
      <c r="CD3" s="108">
        <v>632</v>
      </c>
      <c r="CE3" s="108">
        <v>634</v>
      </c>
      <c r="CF3" s="108">
        <v>636</v>
      </c>
      <c r="CG3" s="108">
        <v>639</v>
      </c>
      <c r="CH3" s="108">
        <v>640</v>
      </c>
      <c r="CI3" s="108">
        <v>641</v>
      </c>
      <c r="CJ3" s="108">
        <v>642</v>
      </c>
      <c r="CK3" s="108">
        <v>645</v>
      </c>
      <c r="CL3" s="108">
        <v>646</v>
      </c>
      <c r="CM3" s="108">
        <v>647</v>
      </c>
      <c r="CN3" s="108">
        <v>651</v>
      </c>
      <c r="CO3" s="108">
        <v>655</v>
      </c>
      <c r="CP3" s="108">
        <v>657</v>
      </c>
      <c r="CQ3" s="108">
        <v>868</v>
      </c>
      <c r="CR3" s="108">
        <v>869</v>
      </c>
      <c r="CS3" s="108">
        <v>873</v>
      </c>
      <c r="CT3" s="215" t="s">
        <v>356</v>
      </c>
    </row>
    <row r="4" spans="1:100" ht="90" customHeight="1">
      <c r="A4" s="214"/>
      <c r="B4" s="214"/>
      <c r="C4" s="107" t="s">
        <v>44</v>
      </c>
      <c r="D4" s="103" t="s">
        <v>378</v>
      </c>
      <c r="E4" s="106" t="s">
        <v>46</v>
      </c>
      <c r="F4" s="103" t="s">
        <v>47</v>
      </c>
      <c r="G4" s="103" t="s">
        <v>12</v>
      </c>
      <c r="H4" s="106" t="s">
        <v>48</v>
      </c>
      <c r="I4" s="106" t="s">
        <v>49</v>
      </c>
      <c r="J4" s="106" t="s">
        <v>50</v>
      </c>
      <c r="K4" s="106" t="s">
        <v>51</v>
      </c>
      <c r="L4" s="106" t="s">
        <v>52</v>
      </c>
      <c r="M4" s="103" t="s">
        <v>53</v>
      </c>
      <c r="N4" s="106" t="s">
        <v>54</v>
      </c>
      <c r="O4" s="103" t="s">
        <v>27</v>
      </c>
      <c r="P4" s="103" t="s">
        <v>55</v>
      </c>
      <c r="Q4" s="103" t="s">
        <v>56</v>
      </c>
      <c r="R4" s="103" t="s">
        <v>16</v>
      </c>
      <c r="S4" s="103" t="s">
        <v>57</v>
      </c>
      <c r="T4" s="106" t="s">
        <v>377</v>
      </c>
      <c r="U4" s="106" t="s">
        <v>59</v>
      </c>
      <c r="V4" s="106" t="s">
        <v>60</v>
      </c>
      <c r="W4" s="106" t="s">
        <v>61</v>
      </c>
      <c r="X4" s="106" t="s">
        <v>63</v>
      </c>
      <c r="Y4" s="103" t="s">
        <v>64</v>
      </c>
      <c r="Z4" s="103" t="s">
        <v>65</v>
      </c>
      <c r="AA4" s="103" t="s">
        <v>376</v>
      </c>
      <c r="AB4" s="105" t="s">
        <v>375</v>
      </c>
      <c r="AC4" s="103" t="s">
        <v>18</v>
      </c>
      <c r="AD4" s="106" t="s">
        <v>69</v>
      </c>
      <c r="AE4" s="103" t="s">
        <v>70</v>
      </c>
      <c r="AF4" s="103" t="s">
        <v>71</v>
      </c>
      <c r="AG4" s="103" t="s">
        <v>72</v>
      </c>
      <c r="AH4" s="103" t="s">
        <v>73</v>
      </c>
      <c r="AI4" s="103" t="s">
        <v>74</v>
      </c>
      <c r="AJ4" s="103" t="s">
        <v>78</v>
      </c>
      <c r="AK4" s="103" t="s">
        <v>80</v>
      </c>
      <c r="AL4" s="103" t="s">
        <v>20</v>
      </c>
      <c r="AM4" s="103" t="s">
        <v>28</v>
      </c>
      <c r="AN4" s="103" t="s">
        <v>29</v>
      </c>
      <c r="AO4" s="103" t="s">
        <v>30</v>
      </c>
      <c r="AP4" s="103" t="s">
        <v>83</v>
      </c>
      <c r="AQ4" s="103" t="s">
        <v>85</v>
      </c>
      <c r="AR4" s="103" t="s">
        <v>86</v>
      </c>
      <c r="AS4" s="103" t="s">
        <v>87</v>
      </c>
      <c r="AT4" s="103" t="s">
        <v>31</v>
      </c>
      <c r="AU4" s="103" t="s">
        <v>234</v>
      </c>
      <c r="AV4" s="103" t="s">
        <v>90</v>
      </c>
      <c r="AW4" s="103" t="s">
        <v>33</v>
      </c>
      <c r="AX4" s="103" t="s">
        <v>34</v>
      </c>
      <c r="AY4" s="103" t="s">
        <v>35</v>
      </c>
      <c r="AZ4" s="103" t="s">
        <v>91</v>
      </c>
      <c r="BA4" s="103" t="s">
        <v>92</v>
      </c>
      <c r="BB4" s="103" t="s">
        <v>36</v>
      </c>
      <c r="BC4" s="103" t="s">
        <v>94</v>
      </c>
      <c r="BD4" s="103" t="s">
        <v>96</v>
      </c>
      <c r="BE4" s="105" t="s">
        <v>249</v>
      </c>
      <c r="BF4" s="105" t="s">
        <v>22</v>
      </c>
      <c r="BG4" s="105" t="s">
        <v>147</v>
      </c>
      <c r="BH4" s="104" t="s">
        <v>150</v>
      </c>
      <c r="BI4" s="103" t="s">
        <v>99</v>
      </c>
      <c r="BJ4" s="103" t="s">
        <v>100</v>
      </c>
      <c r="BK4" s="103" t="s">
        <v>101</v>
      </c>
      <c r="BL4" s="103" t="s">
        <v>102</v>
      </c>
      <c r="BM4" s="103" t="s">
        <v>103</v>
      </c>
      <c r="BN4" s="103" t="s">
        <v>104</v>
      </c>
      <c r="BO4" s="103" t="s">
        <v>105</v>
      </c>
      <c r="BP4" s="103" t="s">
        <v>106</v>
      </c>
      <c r="BQ4" s="103" t="s">
        <v>266</v>
      </c>
      <c r="BR4" s="103" t="s">
        <v>108</v>
      </c>
      <c r="BS4" s="103" t="s">
        <v>109</v>
      </c>
      <c r="BT4" s="103" t="s">
        <v>110</v>
      </c>
      <c r="BU4" s="103" t="s">
        <v>111</v>
      </c>
      <c r="BV4" s="103" t="s">
        <v>112</v>
      </c>
      <c r="BW4" s="103" t="s">
        <v>113</v>
      </c>
      <c r="BX4" s="103" t="s">
        <v>114</v>
      </c>
      <c r="BY4" s="103" t="s">
        <v>115</v>
      </c>
      <c r="BZ4" s="103" t="s">
        <v>116</v>
      </c>
      <c r="CA4" s="103" t="s">
        <v>37</v>
      </c>
      <c r="CB4" s="103" t="s">
        <v>117</v>
      </c>
      <c r="CC4" s="103" t="s">
        <v>118</v>
      </c>
      <c r="CD4" s="103" t="s">
        <v>119</v>
      </c>
      <c r="CE4" s="103" t="s">
        <v>120</v>
      </c>
      <c r="CF4" s="103" t="s">
        <v>121</v>
      </c>
      <c r="CG4" s="103" t="s">
        <v>122</v>
      </c>
      <c r="CH4" s="103" t="s">
        <v>123</v>
      </c>
      <c r="CI4" s="103" t="s">
        <v>124</v>
      </c>
      <c r="CJ4" s="103" t="s">
        <v>125</v>
      </c>
      <c r="CK4" s="103" t="s">
        <v>126</v>
      </c>
      <c r="CL4" s="103" t="s">
        <v>127</v>
      </c>
      <c r="CM4" s="103" t="s">
        <v>128</v>
      </c>
      <c r="CN4" s="103" t="s">
        <v>38</v>
      </c>
      <c r="CO4" s="103" t="s">
        <v>130</v>
      </c>
      <c r="CP4" s="103" t="s">
        <v>39</v>
      </c>
      <c r="CQ4" s="103" t="s">
        <v>131</v>
      </c>
      <c r="CR4" s="103" t="s">
        <v>132</v>
      </c>
      <c r="CS4" s="103" t="s">
        <v>133</v>
      </c>
      <c r="CT4" s="216"/>
    </row>
    <row r="5" spans="1:100" ht="15.75" customHeight="1">
      <c r="A5" s="100">
        <v>1</v>
      </c>
      <c r="B5" s="99" t="s">
        <v>374</v>
      </c>
      <c r="C5" s="141"/>
      <c r="D5" s="141"/>
      <c r="E5" s="141"/>
      <c r="F5" s="141"/>
      <c r="G5" s="141"/>
      <c r="H5" s="141">
        <v>1482</v>
      </c>
      <c r="I5" s="141"/>
      <c r="J5" s="141"/>
      <c r="K5" s="141"/>
      <c r="L5" s="141"/>
      <c r="M5" s="141"/>
      <c r="N5" s="98"/>
      <c r="O5" s="98"/>
      <c r="P5" s="98"/>
      <c r="Q5" s="98"/>
      <c r="R5" s="98">
        <v>1482</v>
      </c>
      <c r="S5" s="98"/>
      <c r="T5" s="98">
        <v>2470</v>
      </c>
      <c r="U5" s="98"/>
      <c r="V5" s="98"/>
      <c r="W5" s="98"/>
      <c r="X5" s="98"/>
      <c r="Y5" s="98">
        <v>562</v>
      </c>
      <c r="Z5" s="98"/>
      <c r="AA5" s="98"/>
      <c r="AB5" s="86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86"/>
      <c r="BF5" s="86"/>
      <c r="BG5" s="86"/>
      <c r="BH5" s="86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>
        <v>1008</v>
      </c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5">
        <f>ROUND(SUM(C5:CS5),0)</f>
        <v>7004</v>
      </c>
      <c r="CV5" s="139"/>
    </row>
    <row r="6" spans="1:100" ht="15.75" customHeight="1">
      <c r="A6" s="100">
        <v>2</v>
      </c>
      <c r="B6" s="99" t="s">
        <v>373</v>
      </c>
      <c r="C6" s="141"/>
      <c r="D6" s="141"/>
      <c r="E6" s="141"/>
      <c r="F6" s="141"/>
      <c r="G6" s="141"/>
      <c r="H6" s="141"/>
      <c r="I6" s="141"/>
      <c r="J6" s="141"/>
      <c r="K6" s="141">
        <v>5681</v>
      </c>
      <c r="L6" s="141"/>
      <c r="M6" s="141"/>
      <c r="N6" s="98"/>
      <c r="O6" s="98">
        <v>4199</v>
      </c>
      <c r="P6" s="98">
        <v>2717</v>
      </c>
      <c r="Q6" s="98">
        <v>10374</v>
      </c>
      <c r="R6" s="98"/>
      <c r="S6" s="98"/>
      <c r="T6" s="98"/>
      <c r="U6" s="98"/>
      <c r="V6" s="98"/>
      <c r="W6" s="98"/>
      <c r="X6" s="98"/>
      <c r="Y6" s="98"/>
      <c r="Z6" s="98"/>
      <c r="AA6" s="98"/>
      <c r="AB6" s="86"/>
      <c r="AC6" s="98"/>
      <c r="AD6" s="98"/>
      <c r="AE6" s="98"/>
      <c r="AF6" s="98"/>
      <c r="AG6" s="98"/>
      <c r="AH6" s="98"/>
      <c r="AI6" s="98"/>
      <c r="AJ6" s="98">
        <v>3211</v>
      </c>
      <c r="AK6" s="98"/>
      <c r="AL6" s="98"/>
      <c r="AM6" s="98">
        <v>3705</v>
      </c>
      <c r="AN6" s="98">
        <v>4446</v>
      </c>
      <c r="AO6" s="98"/>
      <c r="AP6" s="98"/>
      <c r="AQ6" s="98">
        <v>1482</v>
      </c>
      <c r="AR6" s="98">
        <v>5187</v>
      </c>
      <c r="AS6" s="98"/>
      <c r="AT6" s="98">
        <v>2470</v>
      </c>
      <c r="AU6" s="98">
        <v>3705</v>
      </c>
      <c r="AV6" s="98">
        <v>6088</v>
      </c>
      <c r="AW6" s="98">
        <v>13338</v>
      </c>
      <c r="AX6" s="98">
        <v>2223</v>
      </c>
      <c r="AY6" s="98"/>
      <c r="AZ6" s="98">
        <v>8030</v>
      </c>
      <c r="BA6" s="98">
        <v>2223</v>
      </c>
      <c r="BB6" s="98">
        <v>9512</v>
      </c>
      <c r="BC6" s="98"/>
      <c r="BD6" s="98"/>
      <c r="BE6" s="86"/>
      <c r="BF6" s="86"/>
      <c r="BG6" s="86"/>
      <c r="BH6" s="86"/>
      <c r="BI6" s="98"/>
      <c r="BJ6" s="98">
        <v>7427</v>
      </c>
      <c r="BK6" s="98"/>
      <c r="BL6" s="98"/>
      <c r="BM6" s="98"/>
      <c r="BN6" s="98"/>
      <c r="BO6" s="98"/>
      <c r="BP6" s="98"/>
      <c r="BQ6" s="98">
        <v>1098</v>
      </c>
      <c r="BR6" s="98">
        <v>663</v>
      </c>
      <c r="BS6" s="98">
        <v>1482</v>
      </c>
      <c r="BT6" s="98"/>
      <c r="BU6" s="98"/>
      <c r="BV6" s="98"/>
      <c r="BW6" s="98">
        <v>1976</v>
      </c>
      <c r="BX6" s="98"/>
      <c r="BY6" s="98"/>
      <c r="BZ6" s="98">
        <v>1235</v>
      </c>
      <c r="CA6" s="98"/>
      <c r="CB6" s="98">
        <v>2470</v>
      </c>
      <c r="CC6" s="98">
        <v>434</v>
      </c>
      <c r="CD6" s="98"/>
      <c r="CE6" s="98"/>
      <c r="CF6" s="98"/>
      <c r="CG6" s="98"/>
      <c r="CH6" s="98"/>
      <c r="CI6" s="98">
        <v>2805</v>
      </c>
      <c r="CJ6" s="98">
        <v>1081</v>
      </c>
      <c r="CK6" s="98">
        <v>1225</v>
      </c>
      <c r="CL6" s="98">
        <v>1213</v>
      </c>
      <c r="CM6" s="98">
        <v>527</v>
      </c>
      <c r="CN6" s="98"/>
      <c r="CO6" s="98"/>
      <c r="CP6" s="98"/>
      <c r="CQ6" s="98"/>
      <c r="CR6" s="98"/>
      <c r="CS6" s="98"/>
      <c r="CT6" s="95">
        <f t="shared" ref="CT6:CT27" si="0">ROUND(SUM(C6:CS6),0)</f>
        <v>112227</v>
      </c>
      <c r="CV6" s="139"/>
    </row>
    <row r="7" spans="1:100" ht="15.75" customHeight="1">
      <c r="A7" s="100">
        <v>3</v>
      </c>
      <c r="B7" s="99" t="s">
        <v>334</v>
      </c>
      <c r="C7" s="141">
        <v>7624</v>
      </c>
      <c r="D7" s="141"/>
      <c r="E7" s="141">
        <v>4446</v>
      </c>
      <c r="F7" s="141"/>
      <c r="G7" s="141">
        <v>7410</v>
      </c>
      <c r="H7" s="141"/>
      <c r="I7" s="141">
        <v>29518</v>
      </c>
      <c r="J7" s="141">
        <v>12844</v>
      </c>
      <c r="K7" s="141"/>
      <c r="L7" s="141"/>
      <c r="M7" s="141"/>
      <c r="N7" s="98">
        <v>13313</v>
      </c>
      <c r="O7" s="98"/>
      <c r="P7" s="98">
        <v>12597</v>
      </c>
      <c r="Q7" s="98"/>
      <c r="R7" s="98">
        <v>14326</v>
      </c>
      <c r="S7" s="98">
        <v>2717</v>
      </c>
      <c r="T7" s="98">
        <v>2470</v>
      </c>
      <c r="U7" s="98">
        <v>23959</v>
      </c>
      <c r="V7" s="98">
        <v>9139</v>
      </c>
      <c r="W7" s="98"/>
      <c r="X7" s="98">
        <v>23465</v>
      </c>
      <c r="Y7" s="98">
        <v>10390</v>
      </c>
      <c r="Z7" s="98">
        <v>4980</v>
      </c>
      <c r="AA7" s="98">
        <v>7215</v>
      </c>
      <c r="AB7" s="86">
        <v>60</v>
      </c>
      <c r="AC7" s="98">
        <v>14573</v>
      </c>
      <c r="AD7" s="98">
        <v>7904</v>
      </c>
      <c r="AE7" s="98"/>
      <c r="AF7" s="98"/>
      <c r="AG7" s="98"/>
      <c r="AH7" s="98"/>
      <c r="AI7" s="98"/>
      <c r="AJ7" s="98">
        <v>10127</v>
      </c>
      <c r="AK7" s="98">
        <v>18278</v>
      </c>
      <c r="AL7" s="98">
        <v>15561</v>
      </c>
      <c r="AM7" s="98">
        <v>22230</v>
      </c>
      <c r="AN7" s="98"/>
      <c r="AO7" s="98">
        <v>13338</v>
      </c>
      <c r="AP7" s="98">
        <v>13091</v>
      </c>
      <c r="AQ7" s="98">
        <v>3458</v>
      </c>
      <c r="AR7" s="98">
        <v>16055</v>
      </c>
      <c r="AS7" s="98">
        <v>9386</v>
      </c>
      <c r="AT7" s="98">
        <v>25194</v>
      </c>
      <c r="AU7" s="98">
        <v>11609</v>
      </c>
      <c r="AV7" s="98">
        <v>10655</v>
      </c>
      <c r="AW7" s="98">
        <v>20007</v>
      </c>
      <c r="AX7" s="98">
        <v>9139</v>
      </c>
      <c r="AY7" s="98">
        <v>17199</v>
      </c>
      <c r="AZ7" s="98">
        <v>23339</v>
      </c>
      <c r="BA7" s="98">
        <v>18525</v>
      </c>
      <c r="BB7" s="98">
        <v>28773</v>
      </c>
      <c r="BC7" s="98">
        <v>12000</v>
      </c>
      <c r="BD7" s="98"/>
      <c r="BE7" s="86"/>
      <c r="BF7" s="86"/>
      <c r="BG7" s="86"/>
      <c r="BH7" s="86"/>
      <c r="BI7" s="98">
        <v>7410</v>
      </c>
      <c r="BJ7" s="98">
        <v>12132</v>
      </c>
      <c r="BK7" s="98">
        <v>6669</v>
      </c>
      <c r="BL7" s="98">
        <v>13091</v>
      </c>
      <c r="BM7" s="98">
        <v>9139</v>
      </c>
      <c r="BN7" s="98">
        <v>11362</v>
      </c>
      <c r="BO7" s="98">
        <v>31863</v>
      </c>
      <c r="BP7" s="98">
        <v>22230</v>
      </c>
      <c r="BQ7" s="98">
        <v>7958</v>
      </c>
      <c r="BR7" s="98">
        <v>6298</v>
      </c>
      <c r="BS7" s="98">
        <v>12844</v>
      </c>
      <c r="BT7" s="98">
        <v>10583</v>
      </c>
      <c r="BU7" s="98">
        <v>16796</v>
      </c>
      <c r="BV7" s="98">
        <v>13990</v>
      </c>
      <c r="BW7" s="98">
        <v>7410</v>
      </c>
      <c r="BX7" s="98">
        <v>6310</v>
      </c>
      <c r="BY7" s="98">
        <v>7410</v>
      </c>
      <c r="BZ7" s="98">
        <v>8645</v>
      </c>
      <c r="CA7" s="98">
        <v>21736</v>
      </c>
      <c r="CB7" s="98">
        <v>10374</v>
      </c>
      <c r="CC7" s="98">
        <v>2821</v>
      </c>
      <c r="CD7" s="98">
        <v>17290</v>
      </c>
      <c r="CE7" s="98">
        <v>15015</v>
      </c>
      <c r="CF7" s="98">
        <v>25935</v>
      </c>
      <c r="CG7" s="98">
        <v>7802</v>
      </c>
      <c r="CH7" s="98">
        <v>6976</v>
      </c>
      <c r="CI7" s="98">
        <v>11004</v>
      </c>
      <c r="CJ7" s="98">
        <v>24868</v>
      </c>
      <c r="CK7" s="98">
        <v>6331</v>
      </c>
      <c r="CL7" s="98">
        <v>8689</v>
      </c>
      <c r="CM7" s="98">
        <v>34764</v>
      </c>
      <c r="CN7" s="98">
        <v>14820</v>
      </c>
      <c r="CO7" s="98">
        <v>7441</v>
      </c>
      <c r="CP7" s="98">
        <v>5894</v>
      </c>
      <c r="CQ7" s="98">
        <v>1398</v>
      </c>
      <c r="CR7" s="98">
        <v>1985</v>
      </c>
      <c r="CS7" s="98">
        <v>683</v>
      </c>
      <c r="CT7" s="95">
        <f t="shared" si="0"/>
        <v>944880</v>
      </c>
      <c r="CV7" s="139"/>
    </row>
    <row r="8" spans="1:100" ht="15.75" customHeight="1">
      <c r="A8" s="100">
        <v>4</v>
      </c>
      <c r="B8" s="99" t="s">
        <v>372</v>
      </c>
      <c r="C8" s="141"/>
      <c r="D8" s="141"/>
      <c r="E8" s="141"/>
      <c r="F8" s="141"/>
      <c r="G8" s="141"/>
      <c r="H8" s="141">
        <v>3952</v>
      </c>
      <c r="I8" s="141"/>
      <c r="J8" s="141"/>
      <c r="K8" s="141"/>
      <c r="L8" s="141"/>
      <c r="M8" s="141"/>
      <c r="N8" s="98"/>
      <c r="O8" s="98"/>
      <c r="P8" s="98"/>
      <c r="Q8" s="98"/>
      <c r="R8" s="98">
        <v>1976</v>
      </c>
      <c r="S8" s="98"/>
      <c r="T8" s="98"/>
      <c r="U8" s="98"/>
      <c r="V8" s="98"/>
      <c r="W8" s="98"/>
      <c r="X8" s="98"/>
      <c r="Y8" s="98"/>
      <c r="Z8" s="98"/>
      <c r="AA8" s="98"/>
      <c r="AB8" s="86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>
        <v>4372</v>
      </c>
      <c r="AZ8" s="98"/>
      <c r="BA8" s="98"/>
      <c r="BB8" s="98"/>
      <c r="BC8" s="98"/>
      <c r="BD8" s="98"/>
      <c r="BE8" s="86"/>
      <c r="BF8" s="86"/>
      <c r="BG8" s="86"/>
      <c r="BH8" s="86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5">
        <f t="shared" si="0"/>
        <v>10300</v>
      </c>
      <c r="CV8" s="139"/>
    </row>
    <row r="9" spans="1:100" ht="15.75" customHeight="1">
      <c r="A9" s="100">
        <v>6</v>
      </c>
      <c r="B9" s="99" t="s">
        <v>371</v>
      </c>
      <c r="C9" s="141"/>
      <c r="D9" s="141"/>
      <c r="E9" s="141"/>
      <c r="F9" s="141"/>
      <c r="G9" s="141"/>
      <c r="H9" s="141"/>
      <c r="I9" s="141">
        <v>3171</v>
      </c>
      <c r="J9" s="141"/>
      <c r="K9" s="141"/>
      <c r="L9" s="141"/>
      <c r="M9" s="141">
        <v>29640</v>
      </c>
      <c r="N9" s="98"/>
      <c r="O9" s="98"/>
      <c r="P9" s="98"/>
      <c r="Q9" s="98"/>
      <c r="R9" s="98">
        <v>1482</v>
      </c>
      <c r="S9" s="98"/>
      <c r="T9" s="98">
        <v>1482</v>
      </c>
      <c r="U9" s="98"/>
      <c r="V9" s="98"/>
      <c r="W9" s="98"/>
      <c r="X9" s="98"/>
      <c r="Y9" s="98">
        <v>1685</v>
      </c>
      <c r="Z9" s="98"/>
      <c r="AA9" s="98"/>
      <c r="AB9" s="86"/>
      <c r="AC9" s="98">
        <v>1482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>
        <v>4446</v>
      </c>
      <c r="AP9" s="98">
        <v>8892</v>
      </c>
      <c r="AQ9" s="98"/>
      <c r="AR9" s="98"/>
      <c r="AS9" s="98"/>
      <c r="AT9" s="98"/>
      <c r="AU9" s="98">
        <v>3705</v>
      </c>
      <c r="AV9" s="98">
        <v>3805</v>
      </c>
      <c r="AW9" s="98"/>
      <c r="AX9" s="98"/>
      <c r="AY9" s="98"/>
      <c r="AZ9" s="98"/>
      <c r="BA9" s="98"/>
      <c r="BB9" s="98"/>
      <c r="BC9" s="98"/>
      <c r="BD9" s="98"/>
      <c r="BE9" s="86"/>
      <c r="BF9" s="86"/>
      <c r="BG9" s="86"/>
      <c r="BH9" s="86"/>
      <c r="BI9" s="98"/>
      <c r="BJ9" s="98"/>
      <c r="BK9" s="98"/>
      <c r="BL9" s="98"/>
      <c r="BM9" s="98">
        <v>2470</v>
      </c>
      <c r="BN9" s="98"/>
      <c r="BO9" s="98"/>
      <c r="BP9" s="98"/>
      <c r="BQ9" s="98"/>
      <c r="BR9" s="98"/>
      <c r="BS9" s="98"/>
      <c r="BT9" s="98"/>
      <c r="BU9" s="98"/>
      <c r="BV9" s="98">
        <v>1513</v>
      </c>
      <c r="BW9" s="98"/>
      <c r="BX9" s="98"/>
      <c r="BY9" s="98"/>
      <c r="BZ9" s="98"/>
      <c r="CA9" s="98"/>
      <c r="CB9" s="98"/>
      <c r="CC9" s="98">
        <v>434</v>
      </c>
      <c r="CD9" s="98"/>
      <c r="CE9" s="98"/>
      <c r="CF9" s="98"/>
      <c r="CG9" s="98"/>
      <c r="CH9" s="98"/>
      <c r="CI9" s="98"/>
      <c r="CJ9" s="98">
        <v>1081</v>
      </c>
      <c r="CK9" s="98">
        <v>408</v>
      </c>
      <c r="CL9" s="98"/>
      <c r="CM9" s="98"/>
      <c r="CN9" s="98"/>
      <c r="CO9" s="98"/>
      <c r="CP9" s="98">
        <v>2751</v>
      </c>
      <c r="CQ9" s="98"/>
      <c r="CR9" s="98"/>
      <c r="CS9" s="98"/>
      <c r="CT9" s="95">
        <f t="shared" si="0"/>
        <v>68447</v>
      </c>
      <c r="CV9" s="139"/>
    </row>
    <row r="10" spans="1:100" ht="15.75" customHeight="1">
      <c r="A10" s="100">
        <v>7</v>
      </c>
      <c r="B10" s="99" t="s">
        <v>370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86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>
        <v>8892</v>
      </c>
      <c r="AX10" s="98"/>
      <c r="AY10" s="98"/>
      <c r="AZ10" s="98"/>
      <c r="BA10" s="98"/>
      <c r="BB10" s="98"/>
      <c r="BC10" s="98"/>
      <c r="BD10" s="98"/>
      <c r="BE10" s="86"/>
      <c r="BF10" s="86"/>
      <c r="BG10" s="86"/>
      <c r="BH10" s="86"/>
      <c r="BI10" s="98"/>
      <c r="BJ10" s="98"/>
      <c r="BK10" s="98"/>
      <c r="BL10" s="98"/>
      <c r="BM10" s="98"/>
      <c r="BN10" s="98"/>
      <c r="BO10" s="98"/>
      <c r="BP10" s="98"/>
      <c r="BQ10" s="98">
        <v>1098</v>
      </c>
      <c r="BR10" s="98">
        <v>663</v>
      </c>
      <c r="BS10" s="98"/>
      <c r="BT10" s="98"/>
      <c r="BU10" s="98"/>
      <c r="BV10" s="98"/>
      <c r="BW10" s="98">
        <v>988</v>
      </c>
      <c r="BX10" s="98"/>
      <c r="BY10" s="98"/>
      <c r="BZ10" s="98"/>
      <c r="CA10" s="98"/>
      <c r="CB10" s="98"/>
      <c r="CC10" s="98">
        <v>217</v>
      </c>
      <c r="CD10" s="98"/>
      <c r="CE10" s="98"/>
      <c r="CF10" s="98"/>
      <c r="CG10" s="98"/>
      <c r="CH10" s="98"/>
      <c r="CI10" s="98"/>
      <c r="CJ10" s="98"/>
      <c r="CK10" s="98">
        <v>408</v>
      </c>
      <c r="CL10" s="98"/>
      <c r="CM10" s="98">
        <v>1580</v>
      </c>
      <c r="CN10" s="98"/>
      <c r="CO10" s="98"/>
      <c r="CP10" s="98"/>
      <c r="CQ10" s="98"/>
      <c r="CR10" s="98"/>
      <c r="CS10" s="98"/>
      <c r="CT10" s="95">
        <f t="shared" si="0"/>
        <v>13846</v>
      </c>
      <c r="CV10" s="139"/>
    </row>
    <row r="11" spans="1:100" ht="15.75" customHeight="1">
      <c r="A11" s="100">
        <v>8</v>
      </c>
      <c r="B11" s="99" t="s">
        <v>369</v>
      </c>
      <c r="C11" s="141">
        <v>7038</v>
      </c>
      <c r="D11" s="141"/>
      <c r="E11" s="141"/>
      <c r="F11" s="141"/>
      <c r="G11" s="141"/>
      <c r="H11" s="141"/>
      <c r="I11" s="141">
        <v>4147</v>
      </c>
      <c r="J11" s="141"/>
      <c r="K11" s="141"/>
      <c r="L11" s="141"/>
      <c r="M11" s="141"/>
      <c r="N11" s="98"/>
      <c r="O11" s="98"/>
      <c r="P11" s="98"/>
      <c r="Q11" s="98"/>
      <c r="R11" s="98">
        <v>494</v>
      </c>
      <c r="S11" s="98"/>
      <c r="T11" s="98">
        <v>3952</v>
      </c>
      <c r="U11" s="98"/>
      <c r="V11" s="98"/>
      <c r="W11" s="98"/>
      <c r="X11" s="98"/>
      <c r="Y11" s="98"/>
      <c r="Z11" s="98"/>
      <c r="AA11" s="98"/>
      <c r="AB11" s="86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>
        <v>741</v>
      </c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86"/>
      <c r="BF11" s="86"/>
      <c r="BG11" s="86"/>
      <c r="BH11" s="86"/>
      <c r="BI11" s="98"/>
      <c r="BJ11" s="98">
        <v>495</v>
      </c>
      <c r="BK11" s="98"/>
      <c r="BL11" s="98"/>
      <c r="BM11" s="98">
        <v>494</v>
      </c>
      <c r="BN11" s="98"/>
      <c r="BO11" s="98"/>
      <c r="BP11" s="98"/>
      <c r="BQ11" s="98">
        <v>1098</v>
      </c>
      <c r="BR11" s="98">
        <v>663</v>
      </c>
      <c r="BS11" s="98"/>
      <c r="BT11" s="98"/>
      <c r="BU11" s="98"/>
      <c r="BV11" s="98">
        <v>3025</v>
      </c>
      <c r="BW11" s="98">
        <v>2470</v>
      </c>
      <c r="BX11" s="98"/>
      <c r="BY11" s="98"/>
      <c r="BZ11" s="98"/>
      <c r="CA11" s="98"/>
      <c r="CB11" s="98"/>
      <c r="CC11" s="98">
        <v>651</v>
      </c>
      <c r="CD11" s="98"/>
      <c r="CE11" s="98">
        <v>1035</v>
      </c>
      <c r="CF11" s="98"/>
      <c r="CG11" s="98"/>
      <c r="CH11" s="98"/>
      <c r="CI11" s="98"/>
      <c r="CJ11" s="98">
        <v>1081</v>
      </c>
      <c r="CK11" s="98">
        <v>408</v>
      </c>
      <c r="CL11" s="98">
        <v>1213</v>
      </c>
      <c r="CM11" s="98"/>
      <c r="CN11" s="98"/>
      <c r="CO11" s="98"/>
      <c r="CP11" s="98"/>
      <c r="CQ11" s="98"/>
      <c r="CR11" s="98"/>
      <c r="CS11" s="98"/>
      <c r="CT11" s="95">
        <f t="shared" si="0"/>
        <v>29005</v>
      </c>
      <c r="CV11" s="139"/>
    </row>
    <row r="12" spans="1:100" ht="15.75" customHeight="1">
      <c r="A12" s="100">
        <v>9</v>
      </c>
      <c r="B12" s="99" t="s">
        <v>368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98"/>
      <c r="O12" s="98"/>
      <c r="P12" s="98"/>
      <c r="Q12" s="98"/>
      <c r="R12" s="98">
        <v>494</v>
      </c>
      <c r="S12" s="98"/>
      <c r="T12" s="98">
        <v>1482</v>
      </c>
      <c r="U12" s="98"/>
      <c r="V12" s="98"/>
      <c r="W12" s="98"/>
      <c r="X12" s="98"/>
      <c r="Y12" s="98"/>
      <c r="Z12" s="98"/>
      <c r="AA12" s="98"/>
      <c r="AB12" s="86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86"/>
      <c r="BF12" s="86"/>
      <c r="BG12" s="86"/>
      <c r="BH12" s="86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>
        <v>2017</v>
      </c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>
        <v>1580</v>
      </c>
      <c r="CN12" s="98"/>
      <c r="CO12" s="98"/>
      <c r="CP12" s="98"/>
      <c r="CQ12" s="98"/>
      <c r="CR12" s="98"/>
      <c r="CS12" s="98"/>
      <c r="CT12" s="95">
        <f t="shared" si="0"/>
        <v>5573</v>
      </c>
      <c r="CV12" s="139"/>
    </row>
    <row r="13" spans="1:100" ht="32.25" customHeight="1">
      <c r="A13" s="100">
        <v>10</v>
      </c>
      <c r="B13" s="102" t="s">
        <v>367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86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86"/>
      <c r="BF13" s="86"/>
      <c r="BG13" s="86"/>
      <c r="BH13" s="86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>
        <v>408</v>
      </c>
      <c r="CL13" s="98"/>
      <c r="CM13" s="98"/>
      <c r="CN13" s="98"/>
      <c r="CO13" s="98"/>
      <c r="CP13" s="98"/>
      <c r="CQ13" s="98"/>
      <c r="CR13" s="98"/>
      <c r="CS13" s="98"/>
      <c r="CT13" s="95">
        <f t="shared" si="0"/>
        <v>408</v>
      </c>
      <c r="CV13" s="139"/>
    </row>
    <row r="14" spans="1:100" ht="15.75" customHeight="1">
      <c r="A14" s="100">
        <v>11</v>
      </c>
      <c r="B14" s="99" t="s">
        <v>366</v>
      </c>
      <c r="C14" s="141"/>
      <c r="D14" s="141"/>
      <c r="E14" s="141"/>
      <c r="F14" s="141"/>
      <c r="G14" s="141"/>
      <c r="H14" s="141"/>
      <c r="I14" s="141">
        <v>1220</v>
      </c>
      <c r="J14" s="141"/>
      <c r="K14" s="141"/>
      <c r="L14" s="141">
        <v>1482</v>
      </c>
      <c r="M14" s="141"/>
      <c r="N14" s="98"/>
      <c r="O14" s="98"/>
      <c r="P14" s="98"/>
      <c r="Q14" s="98"/>
      <c r="R14" s="98">
        <v>2717</v>
      </c>
      <c r="S14" s="98"/>
      <c r="T14" s="98"/>
      <c r="U14" s="98"/>
      <c r="V14" s="98"/>
      <c r="W14" s="98"/>
      <c r="X14" s="98"/>
      <c r="Y14" s="98">
        <v>5617</v>
      </c>
      <c r="Z14" s="98"/>
      <c r="AA14" s="98"/>
      <c r="AB14" s="86"/>
      <c r="AC14" s="98"/>
      <c r="AD14" s="98"/>
      <c r="AE14" s="98">
        <v>13588</v>
      </c>
      <c r="AF14" s="98">
        <v>6364</v>
      </c>
      <c r="AG14" s="98">
        <v>4940</v>
      </c>
      <c r="AH14" s="98">
        <v>7410</v>
      </c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>
        <v>7610</v>
      </c>
      <c r="AW14" s="98"/>
      <c r="AX14" s="98"/>
      <c r="AY14" s="98"/>
      <c r="AZ14" s="98"/>
      <c r="BA14" s="98"/>
      <c r="BB14" s="98"/>
      <c r="BC14" s="98"/>
      <c r="BD14" s="98"/>
      <c r="BE14" s="86"/>
      <c r="BF14" s="86"/>
      <c r="BG14" s="86"/>
      <c r="BH14" s="86"/>
      <c r="BI14" s="98"/>
      <c r="BJ14" s="98">
        <v>1485</v>
      </c>
      <c r="BK14" s="98"/>
      <c r="BL14" s="98"/>
      <c r="BM14" s="98">
        <v>741</v>
      </c>
      <c r="BN14" s="98"/>
      <c r="BO14" s="98"/>
      <c r="BP14" s="98"/>
      <c r="BQ14" s="98">
        <v>1098</v>
      </c>
      <c r="BR14" s="98">
        <v>663</v>
      </c>
      <c r="BS14" s="98"/>
      <c r="BT14" s="98"/>
      <c r="BU14" s="98">
        <v>1482</v>
      </c>
      <c r="BV14" s="98">
        <v>3025</v>
      </c>
      <c r="BW14" s="98">
        <v>494</v>
      </c>
      <c r="BX14" s="98"/>
      <c r="BY14" s="98"/>
      <c r="BZ14" s="98"/>
      <c r="CA14" s="98"/>
      <c r="CB14" s="98"/>
      <c r="CC14" s="98">
        <v>868</v>
      </c>
      <c r="CD14" s="98"/>
      <c r="CE14" s="98">
        <v>1553</v>
      </c>
      <c r="CF14" s="98"/>
      <c r="CG14" s="98"/>
      <c r="CH14" s="98"/>
      <c r="CI14" s="98">
        <v>432</v>
      </c>
      <c r="CJ14" s="98">
        <v>541</v>
      </c>
      <c r="CK14" s="98">
        <v>612</v>
      </c>
      <c r="CL14" s="98"/>
      <c r="CM14" s="98">
        <v>527</v>
      </c>
      <c r="CN14" s="98"/>
      <c r="CO14" s="98"/>
      <c r="CP14" s="98"/>
      <c r="CQ14" s="98"/>
      <c r="CR14" s="98"/>
      <c r="CS14" s="98"/>
      <c r="CT14" s="95">
        <f t="shared" si="0"/>
        <v>64469</v>
      </c>
      <c r="CV14" s="139"/>
    </row>
    <row r="15" spans="1:100" ht="15.75" customHeight="1">
      <c r="A15" s="100">
        <v>12</v>
      </c>
      <c r="B15" s="99" t="s">
        <v>365</v>
      </c>
      <c r="C15" s="141"/>
      <c r="D15" s="141"/>
      <c r="E15" s="141"/>
      <c r="F15" s="141"/>
      <c r="G15" s="141"/>
      <c r="H15" s="141"/>
      <c r="I15" s="141">
        <v>976</v>
      </c>
      <c r="J15" s="141"/>
      <c r="K15" s="141"/>
      <c r="L15" s="141"/>
      <c r="M15" s="141"/>
      <c r="N15" s="98"/>
      <c r="O15" s="98"/>
      <c r="P15" s="98"/>
      <c r="Q15" s="98"/>
      <c r="R15" s="98"/>
      <c r="S15" s="98"/>
      <c r="T15" s="98">
        <v>1482</v>
      </c>
      <c r="U15" s="98"/>
      <c r="V15" s="98"/>
      <c r="W15" s="98"/>
      <c r="X15" s="98"/>
      <c r="Y15" s="98"/>
      <c r="Z15" s="98"/>
      <c r="AA15" s="98"/>
      <c r="AB15" s="86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86"/>
      <c r="BF15" s="86"/>
      <c r="BG15" s="86"/>
      <c r="BH15" s="86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5">
        <f t="shared" si="0"/>
        <v>2458</v>
      </c>
      <c r="CV15" s="139"/>
    </row>
    <row r="16" spans="1:100" ht="15.75" customHeight="1">
      <c r="A16" s="100">
        <v>13</v>
      </c>
      <c r="B16" s="99" t="s">
        <v>364</v>
      </c>
      <c r="C16" s="141"/>
      <c r="D16" s="141"/>
      <c r="E16" s="141"/>
      <c r="F16" s="141">
        <v>14820</v>
      </c>
      <c r="G16" s="141"/>
      <c r="H16" s="141"/>
      <c r="I16" s="141"/>
      <c r="J16" s="141"/>
      <c r="K16" s="141"/>
      <c r="L16" s="141"/>
      <c r="M16" s="141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86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86"/>
      <c r="BF16" s="86"/>
      <c r="BG16" s="86"/>
      <c r="BH16" s="86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>
        <v>3025</v>
      </c>
      <c r="BW16" s="98">
        <v>1482</v>
      </c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>
        <v>204</v>
      </c>
      <c r="CL16" s="98"/>
      <c r="CM16" s="98"/>
      <c r="CN16" s="98"/>
      <c r="CO16" s="98"/>
      <c r="CP16" s="98"/>
      <c r="CQ16" s="98"/>
      <c r="CR16" s="98"/>
      <c r="CS16" s="98"/>
      <c r="CT16" s="95">
        <f t="shared" si="0"/>
        <v>19531</v>
      </c>
      <c r="CV16" s="139"/>
    </row>
    <row r="17" spans="1:100" ht="15.75" customHeight="1">
      <c r="A17" s="100">
        <v>15</v>
      </c>
      <c r="B17" s="99" t="s">
        <v>341</v>
      </c>
      <c r="C17" s="141"/>
      <c r="D17" s="141"/>
      <c r="E17" s="141"/>
      <c r="F17" s="141"/>
      <c r="G17" s="141"/>
      <c r="H17" s="141">
        <v>494</v>
      </c>
      <c r="I17" s="141"/>
      <c r="J17" s="141"/>
      <c r="K17" s="141"/>
      <c r="L17" s="141"/>
      <c r="M17" s="141"/>
      <c r="N17" s="98"/>
      <c r="O17" s="98"/>
      <c r="P17" s="98"/>
      <c r="Q17" s="98"/>
      <c r="R17" s="98"/>
      <c r="S17" s="98"/>
      <c r="T17" s="98"/>
      <c r="U17" s="98"/>
      <c r="V17" s="98"/>
      <c r="W17" s="98">
        <v>37050</v>
      </c>
      <c r="X17" s="98"/>
      <c r="Y17" s="98"/>
      <c r="Z17" s="98"/>
      <c r="AA17" s="98"/>
      <c r="AB17" s="86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86"/>
      <c r="BF17" s="86"/>
      <c r="BG17" s="86"/>
      <c r="BH17" s="86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5">
        <f t="shared" si="0"/>
        <v>37544</v>
      </c>
      <c r="CV17" s="139"/>
    </row>
    <row r="18" spans="1:100" ht="15.75" customHeight="1">
      <c r="A18" s="100">
        <v>16</v>
      </c>
      <c r="B18" s="99" t="s">
        <v>340</v>
      </c>
      <c r="C18" s="141"/>
      <c r="D18" s="141"/>
      <c r="E18" s="141"/>
      <c r="F18" s="141"/>
      <c r="G18" s="141"/>
      <c r="H18" s="141">
        <v>494</v>
      </c>
      <c r="I18" s="141"/>
      <c r="J18" s="141"/>
      <c r="K18" s="141"/>
      <c r="L18" s="141"/>
      <c r="M18" s="141"/>
      <c r="N18" s="98"/>
      <c r="O18" s="98"/>
      <c r="P18" s="98"/>
      <c r="Q18" s="98"/>
      <c r="R18" s="98">
        <v>988</v>
      </c>
      <c r="S18" s="98"/>
      <c r="T18" s="98">
        <v>1482</v>
      </c>
      <c r="U18" s="98"/>
      <c r="V18" s="98"/>
      <c r="W18" s="98"/>
      <c r="X18" s="98"/>
      <c r="Y18" s="98">
        <v>1685</v>
      </c>
      <c r="Z18" s="98"/>
      <c r="AA18" s="98"/>
      <c r="AB18" s="86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86"/>
      <c r="BF18" s="86"/>
      <c r="BG18" s="86"/>
      <c r="BH18" s="86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>
        <v>2107</v>
      </c>
      <c r="CN18" s="98"/>
      <c r="CO18" s="98"/>
      <c r="CP18" s="98"/>
      <c r="CQ18" s="98"/>
      <c r="CR18" s="98"/>
      <c r="CS18" s="98"/>
      <c r="CT18" s="95">
        <f t="shared" si="0"/>
        <v>6756</v>
      </c>
      <c r="CV18" s="139"/>
    </row>
    <row r="19" spans="1:100" ht="15.75" customHeight="1">
      <c r="A19" s="100">
        <v>18</v>
      </c>
      <c r="B19" s="99" t="s">
        <v>337</v>
      </c>
      <c r="C19" s="141"/>
      <c r="D19" s="141"/>
      <c r="E19" s="141"/>
      <c r="F19" s="141"/>
      <c r="G19" s="141"/>
      <c r="H19" s="141"/>
      <c r="I19" s="141">
        <v>488</v>
      </c>
      <c r="J19" s="141"/>
      <c r="K19" s="141"/>
      <c r="L19" s="141"/>
      <c r="M19" s="141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86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86"/>
      <c r="BF19" s="86"/>
      <c r="BG19" s="86"/>
      <c r="BH19" s="86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5">
        <f t="shared" si="0"/>
        <v>488</v>
      </c>
      <c r="CV19" s="139"/>
    </row>
    <row r="20" spans="1:100" ht="15.75" customHeight="1">
      <c r="A20" s="100">
        <v>20</v>
      </c>
      <c r="B20" s="99" t="s">
        <v>363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86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>
        <v>2223</v>
      </c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>
        <v>8400</v>
      </c>
      <c r="BE20" s="86"/>
      <c r="BF20" s="86"/>
      <c r="BG20" s="86"/>
      <c r="BH20" s="86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>
        <v>2017</v>
      </c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>
        <v>408</v>
      </c>
      <c r="CL20" s="98"/>
      <c r="CM20" s="98"/>
      <c r="CN20" s="98"/>
      <c r="CO20" s="98"/>
      <c r="CP20" s="98"/>
      <c r="CQ20" s="98"/>
      <c r="CR20" s="98"/>
      <c r="CS20" s="98"/>
      <c r="CT20" s="95">
        <f t="shared" si="0"/>
        <v>13048</v>
      </c>
      <c r="CV20" s="139"/>
    </row>
    <row r="21" spans="1:100" ht="15.75" customHeight="1">
      <c r="A21" s="100">
        <v>21</v>
      </c>
      <c r="B21" s="99" t="s">
        <v>362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86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86"/>
      <c r="BF21" s="86"/>
      <c r="BG21" s="86"/>
      <c r="BH21" s="86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>
        <v>1008</v>
      </c>
      <c r="BW21" s="98">
        <v>1482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>
        <v>408</v>
      </c>
      <c r="CL21" s="98"/>
      <c r="CM21" s="98">
        <v>2634</v>
      </c>
      <c r="CN21" s="98"/>
      <c r="CO21" s="98"/>
      <c r="CP21" s="98"/>
      <c r="CQ21" s="98"/>
      <c r="CR21" s="98"/>
      <c r="CS21" s="98"/>
      <c r="CT21" s="95">
        <f t="shared" si="0"/>
        <v>5532</v>
      </c>
      <c r="CV21" s="139"/>
    </row>
    <row r="22" spans="1:100" ht="15.75" customHeight="1">
      <c r="A22" s="100">
        <v>23</v>
      </c>
      <c r="B22" s="99" t="s">
        <v>326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>
        <v>562</v>
      </c>
      <c r="Z22" s="98"/>
      <c r="AA22" s="98"/>
      <c r="AB22" s="86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86"/>
      <c r="BF22" s="86"/>
      <c r="BG22" s="86"/>
      <c r="BH22" s="86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5">
        <f t="shared" si="0"/>
        <v>562</v>
      </c>
      <c r="CV22" s="139"/>
    </row>
    <row r="23" spans="1:100" ht="18.75" customHeight="1">
      <c r="A23" s="100">
        <v>24</v>
      </c>
      <c r="B23" s="99" t="s">
        <v>361</v>
      </c>
      <c r="C23" s="141"/>
      <c r="D23" s="141"/>
      <c r="E23" s="141"/>
      <c r="F23" s="141"/>
      <c r="G23" s="141">
        <v>2470</v>
      </c>
      <c r="H23" s="141"/>
      <c r="I23" s="141"/>
      <c r="J23" s="141"/>
      <c r="K23" s="141"/>
      <c r="L23" s="141"/>
      <c r="M23" s="141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86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86"/>
      <c r="BF23" s="86"/>
      <c r="BG23" s="86"/>
      <c r="BH23" s="86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5">
        <f t="shared" si="0"/>
        <v>2470</v>
      </c>
      <c r="CV23" s="139"/>
    </row>
    <row r="24" spans="1:100" ht="32.25" customHeight="1">
      <c r="A24" s="100">
        <v>25</v>
      </c>
      <c r="B24" s="99" t="s">
        <v>360</v>
      </c>
      <c r="C24" s="141"/>
      <c r="D24" s="141">
        <v>8400</v>
      </c>
      <c r="E24" s="141"/>
      <c r="F24" s="141"/>
      <c r="G24" s="141"/>
      <c r="H24" s="141">
        <v>988</v>
      </c>
      <c r="I24" s="141"/>
      <c r="J24" s="141"/>
      <c r="K24" s="141"/>
      <c r="L24" s="141"/>
      <c r="M24" s="141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86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86"/>
      <c r="BF24" s="86"/>
      <c r="BG24" s="86"/>
      <c r="BH24" s="86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5">
        <f t="shared" si="0"/>
        <v>9388</v>
      </c>
      <c r="CV24" s="139"/>
    </row>
    <row r="25" spans="1:100" ht="45.75" customHeight="1">
      <c r="A25" s="100">
        <v>28</v>
      </c>
      <c r="B25" s="99" t="s">
        <v>359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86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86"/>
      <c r="BF25" s="86"/>
      <c r="BG25" s="86">
        <v>1975</v>
      </c>
      <c r="BH25" s="86">
        <v>1800</v>
      </c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5">
        <f t="shared" si="0"/>
        <v>3775</v>
      </c>
      <c r="CV25" s="139"/>
    </row>
    <row r="26" spans="1:100" ht="32.25" customHeight="1">
      <c r="A26" s="100">
        <v>29</v>
      </c>
      <c r="B26" s="99" t="s">
        <v>358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>
        <v>3458</v>
      </c>
      <c r="M26" s="141"/>
      <c r="N26" s="98"/>
      <c r="O26" s="98"/>
      <c r="P26" s="98"/>
      <c r="Q26" s="98"/>
      <c r="R26" s="98"/>
      <c r="S26" s="98"/>
      <c r="T26" s="98"/>
      <c r="U26" s="98"/>
      <c r="V26" s="101"/>
      <c r="W26" s="98"/>
      <c r="X26" s="98"/>
      <c r="Y26" s="98"/>
      <c r="Z26" s="98"/>
      <c r="AA26" s="98"/>
      <c r="AB26" s="86"/>
      <c r="AC26" s="98"/>
      <c r="AD26" s="98"/>
      <c r="AE26" s="98"/>
      <c r="AF26" s="98"/>
      <c r="AG26" s="98"/>
      <c r="AH26" s="98"/>
      <c r="AI26" s="98">
        <v>7410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86"/>
      <c r="BF26" s="86"/>
      <c r="BG26" s="86"/>
      <c r="BH26" s="86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5">
        <f t="shared" si="0"/>
        <v>10868</v>
      </c>
      <c r="CV26" s="139"/>
    </row>
    <row r="27" spans="1:100" ht="15.75" customHeight="1">
      <c r="A27" s="100">
        <v>35</v>
      </c>
      <c r="B27" s="99" t="s">
        <v>357</v>
      </c>
      <c r="C27" s="141">
        <v>4536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98"/>
      <c r="O27" s="98"/>
      <c r="P27" s="98"/>
      <c r="Q27" s="98"/>
      <c r="R27" s="98">
        <v>5028</v>
      </c>
      <c r="S27" s="98"/>
      <c r="T27" s="98"/>
      <c r="U27" s="98"/>
      <c r="V27" s="98"/>
      <c r="W27" s="98"/>
      <c r="X27" s="98"/>
      <c r="Y27" s="98"/>
      <c r="Z27" s="98"/>
      <c r="AA27" s="98"/>
      <c r="AB27" s="86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86">
        <v>28839</v>
      </c>
      <c r="BF27" s="86">
        <v>27430</v>
      </c>
      <c r="BG27" s="86"/>
      <c r="BH27" s="86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>
        <v>2652</v>
      </c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5">
        <f t="shared" si="0"/>
        <v>68485</v>
      </c>
      <c r="CV27" s="139"/>
    </row>
    <row r="28" spans="1:100" ht="17.25" customHeight="1">
      <c r="A28" s="97"/>
      <c r="B28" s="96" t="s">
        <v>356</v>
      </c>
      <c r="C28" s="142">
        <f t="shared" ref="C28:BN28" si="1">SUM(C5:C27)</f>
        <v>19198</v>
      </c>
      <c r="D28" s="142">
        <f t="shared" si="1"/>
        <v>8400</v>
      </c>
      <c r="E28" s="142">
        <f t="shared" si="1"/>
        <v>4446</v>
      </c>
      <c r="F28" s="142">
        <f t="shared" si="1"/>
        <v>14820</v>
      </c>
      <c r="G28" s="142">
        <f t="shared" si="1"/>
        <v>9880</v>
      </c>
      <c r="H28" s="142">
        <f t="shared" si="1"/>
        <v>7410</v>
      </c>
      <c r="I28" s="142">
        <f t="shared" si="1"/>
        <v>39520</v>
      </c>
      <c r="J28" s="142">
        <f t="shared" si="1"/>
        <v>12844</v>
      </c>
      <c r="K28" s="142">
        <f t="shared" si="1"/>
        <v>5681</v>
      </c>
      <c r="L28" s="142">
        <f t="shared" si="1"/>
        <v>4940</v>
      </c>
      <c r="M28" s="142">
        <f t="shared" si="1"/>
        <v>29640</v>
      </c>
      <c r="N28" s="95">
        <f t="shared" si="1"/>
        <v>13313</v>
      </c>
      <c r="O28" s="95">
        <f t="shared" si="1"/>
        <v>4199</v>
      </c>
      <c r="P28" s="95">
        <f t="shared" si="1"/>
        <v>15314</v>
      </c>
      <c r="Q28" s="95">
        <f t="shared" si="1"/>
        <v>10374</v>
      </c>
      <c r="R28" s="95">
        <f t="shared" si="1"/>
        <v>28987</v>
      </c>
      <c r="S28" s="95">
        <f t="shared" si="1"/>
        <v>2717</v>
      </c>
      <c r="T28" s="95">
        <f t="shared" si="1"/>
        <v>14820</v>
      </c>
      <c r="U28" s="95">
        <f t="shared" si="1"/>
        <v>23959</v>
      </c>
      <c r="V28" s="95">
        <f t="shared" si="1"/>
        <v>9139</v>
      </c>
      <c r="W28" s="95">
        <f t="shared" si="1"/>
        <v>37050</v>
      </c>
      <c r="X28" s="95">
        <f t="shared" si="1"/>
        <v>23465</v>
      </c>
      <c r="Y28" s="95">
        <f t="shared" si="1"/>
        <v>20501</v>
      </c>
      <c r="Z28" s="95">
        <f t="shared" si="1"/>
        <v>4980</v>
      </c>
      <c r="AA28" s="95">
        <f t="shared" si="1"/>
        <v>7215</v>
      </c>
      <c r="AB28" s="95">
        <f t="shared" si="1"/>
        <v>60</v>
      </c>
      <c r="AC28" s="95">
        <f t="shared" si="1"/>
        <v>16055</v>
      </c>
      <c r="AD28" s="95">
        <f t="shared" si="1"/>
        <v>7904</v>
      </c>
      <c r="AE28" s="95">
        <f t="shared" si="1"/>
        <v>13588</v>
      </c>
      <c r="AF28" s="95">
        <f t="shared" si="1"/>
        <v>6364</v>
      </c>
      <c r="AG28" s="95">
        <f t="shared" si="1"/>
        <v>4940</v>
      </c>
      <c r="AH28" s="95">
        <f t="shared" si="1"/>
        <v>7410</v>
      </c>
      <c r="AI28" s="95">
        <f t="shared" si="1"/>
        <v>7410</v>
      </c>
      <c r="AJ28" s="95">
        <f t="shared" si="1"/>
        <v>13338</v>
      </c>
      <c r="AK28" s="95">
        <f t="shared" si="1"/>
        <v>18278</v>
      </c>
      <c r="AL28" s="95">
        <f t="shared" si="1"/>
        <v>15561</v>
      </c>
      <c r="AM28" s="95">
        <f t="shared" si="1"/>
        <v>26676</v>
      </c>
      <c r="AN28" s="95">
        <f t="shared" si="1"/>
        <v>4446</v>
      </c>
      <c r="AO28" s="95">
        <f t="shared" si="1"/>
        <v>20007</v>
      </c>
      <c r="AP28" s="95">
        <f t="shared" si="1"/>
        <v>21983</v>
      </c>
      <c r="AQ28" s="95">
        <f t="shared" si="1"/>
        <v>4940</v>
      </c>
      <c r="AR28" s="95">
        <f t="shared" si="1"/>
        <v>21242</v>
      </c>
      <c r="AS28" s="95">
        <f t="shared" si="1"/>
        <v>9386</v>
      </c>
      <c r="AT28" s="95">
        <f t="shared" si="1"/>
        <v>27664</v>
      </c>
      <c r="AU28" s="95">
        <f t="shared" si="1"/>
        <v>19019</v>
      </c>
      <c r="AV28" s="95">
        <f t="shared" si="1"/>
        <v>28158</v>
      </c>
      <c r="AW28" s="95">
        <f t="shared" si="1"/>
        <v>42237</v>
      </c>
      <c r="AX28" s="95">
        <f t="shared" si="1"/>
        <v>11362</v>
      </c>
      <c r="AY28" s="95">
        <f t="shared" si="1"/>
        <v>21571</v>
      </c>
      <c r="AZ28" s="95">
        <f t="shared" si="1"/>
        <v>31369</v>
      </c>
      <c r="BA28" s="95">
        <f t="shared" si="1"/>
        <v>20748</v>
      </c>
      <c r="BB28" s="95">
        <f t="shared" si="1"/>
        <v>38285</v>
      </c>
      <c r="BC28" s="95">
        <f t="shared" si="1"/>
        <v>12000</v>
      </c>
      <c r="BD28" s="95">
        <f t="shared" si="1"/>
        <v>8400</v>
      </c>
      <c r="BE28" s="95">
        <f t="shared" si="1"/>
        <v>28839</v>
      </c>
      <c r="BF28" s="95">
        <f t="shared" si="1"/>
        <v>27430</v>
      </c>
      <c r="BG28" s="95">
        <f t="shared" si="1"/>
        <v>1975</v>
      </c>
      <c r="BH28" s="95">
        <f t="shared" si="1"/>
        <v>1800</v>
      </c>
      <c r="BI28" s="95">
        <f t="shared" si="1"/>
        <v>7410</v>
      </c>
      <c r="BJ28" s="95">
        <f t="shared" si="1"/>
        <v>21539</v>
      </c>
      <c r="BK28" s="95">
        <f t="shared" si="1"/>
        <v>6669</v>
      </c>
      <c r="BL28" s="95">
        <f t="shared" si="1"/>
        <v>13091</v>
      </c>
      <c r="BM28" s="95">
        <f t="shared" si="1"/>
        <v>12844</v>
      </c>
      <c r="BN28" s="95">
        <f t="shared" si="1"/>
        <v>11362</v>
      </c>
      <c r="BO28" s="95">
        <f t="shared" ref="BO28:CS28" si="2">SUM(BO5:BO27)</f>
        <v>31863</v>
      </c>
      <c r="BP28" s="95">
        <f t="shared" si="2"/>
        <v>22230</v>
      </c>
      <c r="BQ28" s="95">
        <f t="shared" si="2"/>
        <v>12350</v>
      </c>
      <c r="BR28" s="95">
        <f t="shared" si="2"/>
        <v>8950</v>
      </c>
      <c r="BS28" s="95">
        <f t="shared" si="2"/>
        <v>14326</v>
      </c>
      <c r="BT28" s="95">
        <f t="shared" si="2"/>
        <v>10583</v>
      </c>
      <c r="BU28" s="95">
        <f t="shared" si="2"/>
        <v>18278</v>
      </c>
      <c r="BV28" s="95">
        <f t="shared" si="2"/>
        <v>33280</v>
      </c>
      <c r="BW28" s="95">
        <f t="shared" si="2"/>
        <v>16302</v>
      </c>
      <c r="BX28" s="95">
        <f t="shared" si="2"/>
        <v>6310</v>
      </c>
      <c r="BY28" s="95">
        <f>SUM(BY5:BY27)</f>
        <v>7410</v>
      </c>
      <c r="BZ28" s="95">
        <f t="shared" si="2"/>
        <v>9880</v>
      </c>
      <c r="CA28" s="95">
        <f t="shared" si="2"/>
        <v>21736</v>
      </c>
      <c r="CB28" s="95">
        <f t="shared" si="2"/>
        <v>12844</v>
      </c>
      <c r="CC28" s="95">
        <f t="shared" si="2"/>
        <v>5425</v>
      </c>
      <c r="CD28" s="95">
        <f t="shared" si="2"/>
        <v>17290</v>
      </c>
      <c r="CE28" s="95">
        <f t="shared" si="2"/>
        <v>17603</v>
      </c>
      <c r="CF28" s="95">
        <f t="shared" si="2"/>
        <v>25935</v>
      </c>
      <c r="CG28" s="95">
        <f t="shared" si="2"/>
        <v>7802</v>
      </c>
      <c r="CH28" s="95">
        <f t="shared" si="2"/>
        <v>6976</v>
      </c>
      <c r="CI28" s="95">
        <f t="shared" si="2"/>
        <v>14241</v>
      </c>
      <c r="CJ28" s="95">
        <f t="shared" si="2"/>
        <v>28652</v>
      </c>
      <c r="CK28" s="95">
        <f t="shared" si="2"/>
        <v>10820</v>
      </c>
      <c r="CL28" s="95">
        <f t="shared" si="2"/>
        <v>11115</v>
      </c>
      <c r="CM28" s="95">
        <f t="shared" si="2"/>
        <v>43719</v>
      </c>
      <c r="CN28" s="95">
        <f t="shared" si="2"/>
        <v>14820</v>
      </c>
      <c r="CO28" s="95">
        <f t="shared" si="2"/>
        <v>7441</v>
      </c>
      <c r="CP28" s="95">
        <f t="shared" si="2"/>
        <v>8645</v>
      </c>
      <c r="CQ28" s="95">
        <f t="shared" si="2"/>
        <v>1398</v>
      </c>
      <c r="CR28" s="95">
        <f t="shared" si="2"/>
        <v>1985</v>
      </c>
      <c r="CS28" s="95">
        <f t="shared" si="2"/>
        <v>683</v>
      </c>
      <c r="CT28" s="95">
        <f>SUM(CT5:CT27)</f>
        <v>1437064</v>
      </c>
    </row>
    <row r="29" spans="1:100" ht="19.5" customHeight="1">
      <c r="CT29" s="143"/>
    </row>
    <row r="30" spans="1:100" ht="19.5" customHeight="1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39"/>
    </row>
    <row r="31" spans="1:100" ht="19.5" customHeight="1"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</row>
  </sheetData>
  <mergeCells count="3">
    <mergeCell ref="A2:A4"/>
    <mergeCell ref="B2:B4"/>
    <mergeCell ref="CT3:CT4"/>
  </mergeCells>
  <pageMargins left="0.39370078740157483" right="0.19685039370078741" top="0.59055118110236227" bottom="0.19685039370078741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F4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7" sqref="E7:E8"/>
    </sheetView>
  </sheetViews>
  <sheetFormatPr defaultRowHeight="12.75"/>
  <cols>
    <col min="1" max="1" width="7.28515625" style="21" customWidth="1"/>
    <col min="2" max="2" width="32.7109375" style="21" customWidth="1"/>
    <col min="3" max="3" width="18.85546875" style="23" customWidth="1"/>
    <col min="4" max="4" width="22" style="23" customWidth="1"/>
    <col min="5" max="5" width="22.5703125" style="22" customWidth="1"/>
    <col min="6" max="6" width="16" style="21" bestFit="1" customWidth="1"/>
    <col min="7" max="7" width="17" style="21" customWidth="1"/>
    <col min="8" max="251" width="9.140625" style="21"/>
    <col min="252" max="252" width="10.5703125" style="21" bestFit="1" customWidth="1"/>
    <col min="253" max="253" width="32.7109375" style="21" customWidth="1"/>
    <col min="254" max="254" width="14" style="21" customWidth="1"/>
    <col min="255" max="255" width="17.7109375" style="21" customWidth="1"/>
    <col min="256" max="256" width="22.7109375" style="21" customWidth="1"/>
    <col min="257" max="257" width="30.42578125" style="21" customWidth="1"/>
    <col min="258" max="258" width="24.5703125" style="21" customWidth="1"/>
    <col min="259" max="507" width="9.140625" style="21"/>
    <col min="508" max="508" width="10.5703125" style="21" bestFit="1" customWidth="1"/>
    <col min="509" max="509" width="32.7109375" style="21" customWidth="1"/>
    <col min="510" max="510" width="14" style="21" customWidth="1"/>
    <col min="511" max="511" width="17.7109375" style="21" customWidth="1"/>
    <col min="512" max="512" width="22.7109375" style="21" customWidth="1"/>
    <col min="513" max="513" width="30.42578125" style="21" customWidth="1"/>
    <col min="514" max="514" width="24.5703125" style="21" customWidth="1"/>
    <col min="515" max="763" width="9.140625" style="21"/>
    <col min="764" max="764" width="10.5703125" style="21" bestFit="1" customWidth="1"/>
    <col min="765" max="765" width="32.7109375" style="21" customWidth="1"/>
    <col min="766" max="766" width="14" style="21" customWidth="1"/>
    <col min="767" max="767" width="17.7109375" style="21" customWidth="1"/>
    <col min="768" max="768" width="22.7109375" style="21" customWidth="1"/>
    <col min="769" max="769" width="30.42578125" style="21" customWidth="1"/>
    <col min="770" max="770" width="24.5703125" style="21" customWidth="1"/>
    <col min="771" max="1019" width="9.140625" style="21"/>
    <col min="1020" max="1020" width="10.5703125" style="21" bestFit="1" customWidth="1"/>
    <col min="1021" max="1021" width="32.7109375" style="21" customWidth="1"/>
    <col min="1022" max="1022" width="14" style="21" customWidth="1"/>
    <col min="1023" max="1023" width="17.7109375" style="21" customWidth="1"/>
    <col min="1024" max="1024" width="22.7109375" style="21" customWidth="1"/>
    <col min="1025" max="1025" width="30.42578125" style="21" customWidth="1"/>
    <col min="1026" max="1026" width="24.5703125" style="21" customWidth="1"/>
    <col min="1027" max="1275" width="9.140625" style="21"/>
    <col min="1276" max="1276" width="10.5703125" style="21" bestFit="1" customWidth="1"/>
    <col min="1277" max="1277" width="32.7109375" style="21" customWidth="1"/>
    <col min="1278" max="1278" width="14" style="21" customWidth="1"/>
    <col min="1279" max="1279" width="17.7109375" style="21" customWidth="1"/>
    <col min="1280" max="1280" width="22.7109375" style="21" customWidth="1"/>
    <col min="1281" max="1281" width="30.42578125" style="21" customWidth="1"/>
    <col min="1282" max="1282" width="24.5703125" style="21" customWidth="1"/>
    <col min="1283" max="1531" width="9.140625" style="21"/>
    <col min="1532" max="1532" width="10.5703125" style="21" bestFit="1" customWidth="1"/>
    <col min="1533" max="1533" width="32.7109375" style="21" customWidth="1"/>
    <col min="1534" max="1534" width="14" style="21" customWidth="1"/>
    <col min="1535" max="1535" width="17.7109375" style="21" customWidth="1"/>
    <col min="1536" max="1536" width="22.7109375" style="21" customWidth="1"/>
    <col min="1537" max="1537" width="30.42578125" style="21" customWidth="1"/>
    <col min="1538" max="1538" width="24.5703125" style="21" customWidth="1"/>
    <col min="1539" max="1787" width="9.140625" style="21"/>
    <col min="1788" max="1788" width="10.5703125" style="21" bestFit="1" customWidth="1"/>
    <col min="1789" max="1789" width="32.7109375" style="21" customWidth="1"/>
    <col min="1790" max="1790" width="14" style="21" customWidth="1"/>
    <col min="1791" max="1791" width="17.7109375" style="21" customWidth="1"/>
    <col min="1792" max="1792" width="22.7109375" style="21" customWidth="1"/>
    <col min="1793" max="1793" width="30.42578125" style="21" customWidth="1"/>
    <col min="1794" max="1794" width="24.5703125" style="21" customWidth="1"/>
    <col min="1795" max="2043" width="9.140625" style="21"/>
    <col min="2044" max="2044" width="10.5703125" style="21" bestFit="1" customWidth="1"/>
    <col min="2045" max="2045" width="32.7109375" style="21" customWidth="1"/>
    <col min="2046" max="2046" width="14" style="21" customWidth="1"/>
    <col min="2047" max="2047" width="17.7109375" style="21" customWidth="1"/>
    <col min="2048" max="2048" width="22.7109375" style="21" customWidth="1"/>
    <col min="2049" max="2049" width="30.42578125" style="21" customWidth="1"/>
    <col min="2050" max="2050" width="24.5703125" style="21" customWidth="1"/>
    <col min="2051" max="2299" width="9.140625" style="21"/>
    <col min="2300" max="2300" width="10.5703125" style="21" bestFit="1" customWidth="1"/>
    <col min="2301" max="2301" width="32.7109375" style="21" customWidth="1"/>
    <col min="2302" max="2302" width="14" style="21" customWidth="1"/>
    <col min="2303" max="2303" width="17.7109375" style="21" customWidth="1"/>
    <col min="2304" max="2304" width="22.7109375" style="21" customWidth="1"/>
    <col min="2305" max="2305" width="30.42578125" style="21" customWidth="1"/>
    <col min="2306" max="2306" width="24.5703125" style="21" customWidth="1"/>
    <col min="2307" max="2555" width="9.140625" style="21"/>
    <col min="2556" max="2556" width="10.5703125" style="21" bestFit="1" customWidth="1"/>
    <col min="2557" max="2557" width="32.7109375" style="21" customWidth="1"/>
    <col min="2558" max="2558" width="14" style="21" customWidth="1"/>
    <col min="2559" max="2559" width="17.7109375" style="21" customWidth="1"/>
    <col min="2560" max="2560" width="22.7109375" style="21" customWidth="1"/>
    <col min="2561" max="2561" width="30.42578125" style="21" customWidth="1"/>
    <col min="2562" max="2562" width="24.5703125" style="21" customWidth="1"/>
    <col min="2563" max="2811" width="9.140625" style="21"/>
    <col min="2812" max="2812" width="10.5703125" style="21" bestFit="1" customWidth="1"/>
    <col min="2813" max="2813" width="32.7109375" style="21" customWidth="1"/>
    <col min="2814" max="2814" width="14" style="21" customWidth="1"/>
    <col min="2815" max="2815" width="17.7109375" style="21" customWidth="1"/>
    <col min="2816" max="2816" width="22.7109375" style="21" customWidth="1"/>
    <col min="2817" max="2817" width="30.42578125" style="21" customWidth="1"/>
    <col min="2818" max="2818" width="24.5703125" style="21" customWidth="1"/>
    <col min="2819" max="3067" width="9.140625" style="21"/>
    <col min="3068" max="3068" width="10.5703125" style="21" bestFit="1" customWidth="1"/>
    <col min="3069" max="3069" width="32.7109375" style="21" customWidth="1"/>
    <col min="3070" max="3070" width="14" style="21" customWidth="1"/>
    <col min="3071" max="3071" width="17.7109375" style="21" customWidth="1"/>
    <col min="3072" max="3072" width="22.7109375" style="21" customWidth="1"/>
    <col min="3073" max="3073" width="30.42578125" style="21" customWidth="1"/>
    <col min="3074" max="3074" width="24.5703125" style="21" customWidth="1"/>
    <col min="3075" max="3323" width="9.140625" style="21"/>
    <col min="3324" max="3324" width="10.5703125" style="21" bestFit="1" customWidth="1"/>
    <col min="3325" max="3325" width="32.7109375" style="21" customWidth="1"/>
    <col min="3326" max="3326" width="14" style="21" customWidth="1"/>
    <col min="3327" max="3327" width="17.7109375" style="21" customWidth="1"/>
    <col min="3328" max="3328" width="22.7109375" style="21" customWidth="1"/>
    <col min="3329" max="3329" width="30.42578125" style="21" customWidth="1"/>
    <col min="3330" max="3330" width="24.5703125" style="21" customWidth="1"/>
    <col min="3331" max="3579" width="9.140625" style="21"/>
    <col min="3580" max="3580" width="10.5703125" style="21" bestFit="1" customWidth="1"/>
    <col min="3581" max="3581" width="32.7109375" style="21" customWidth="1"/>
    <col min="3582" max="3582" width="14" style="21" customWidth="1"/>
    <col min="3583" max="3583" width="17.7109375" style="21" customWidth="1"/>
    <col min="3584" max="3584" width="22.7109375" style="21" customWidth="1"/>
    <col min="3585" max="3585" width="30.42578125" style="21" customWidth="1"/>
    <col min="3586" max="3586" width="24.5703125" style="21" customWidth="1"/>
    <col min="3587" max="3835" width="9.140625" style="21"/>
    <col min="3836" max="3836" width="10.5703125" style="21" bestFit="1" customWidth="1"/>
    <col min="3837" max="3837" width="32.7109375" style="21" customWidth="1"/>
    <col min="3838" max="3838" width="14" style="21" customWidth="1"/>
    <col min="3839" max="3839" width="17.7109375" style="21" customWidth="1"/>
    <col min="3840" max="3840" width="22.7109375" style="21" customWidth="1"/>
    <col min="3841" max="3841" width="30.42578125" style="21" customWidth="1"/>
    <col min="3842" max="3842" width="24.5703125" style="21" customWidth="1"/>
    <col min="3843" max="4091" width="9.140625" style="21"/>
    <col min="4092" max="4092" width="10.5703125" style="21" bestFit="1" customWidth="1"/>
    <col min="4093" max="4093" width="32.7109375" style="21" customWidth="1"/>
    <col min="4094" max="4094" width="14" style="21" customWidth="1"/>
    <col min="4095" max="4095" width="17.7109375" style="21" customWidth="1"/>
    <col min="4096" max="4096" width="22.7109375" style="21" customWidth="1"/>
    <col min="4097" max="4097" width="30.42578125" style="21" customWidth="1"/>
    <col min="4098" max="4098" width="24.5703125" style="21" customWidth="1"/>
    <col min="4099" max="4347" width="9.140625" style="21"/>
    <col min="4348" max="4348" width="10.5703125" style="21" bestFit="1" customWidth="1"/>
    <col min="4349" max="4349" width="32.7109375" style="21" customWidth="1"/>
    <col min="4350" max="4350" width="14" style="21" customWidth="1"/>
    <col min="4351" max="4351" width="17.7109375" style="21" customWidth="1"/>
    <col min="4352" max="4352" width="22.7109375" style="21" customWidth="1"/>
    <col min="4353" max="4353" width="30.42578125" style="21" customWidth="1"/>
    <col min="4354" max="4354" width="24.5703125" style="21" customWidth="1"/>
    <col min="4355" max="4603" width="9.140625" style="21"/>
    <col min="4604" max="4604" width="10.5703125" style="21" bestFit="1" customWidth="1"/>
    <col min="4605" max="4605" width="32.7109375" style="21" customWidth="1"/>
    <col min="4606" max="4606" width="14" style="21" customWidth="1"/>
    <col min="4607" max="4607" width="17.7109375" style="21" customWidth="1"/>
    <col min="4608" max="4608" width="22.7109375" style="21" customWidth="1"/>
    <col min="4609" max="4609" width="30.42578125" style="21" customWidth="1"/>
    <col min="4610" max="4610" width="24.5703125" style="21" customWidth="1"/>
    <col min="4611" max="4859" width="9.140625" style="21"/>
    <col min="4860" max="4860" width="10.5703125" style="21" bestFit="1" customWidth="1"/>
    <col min="4861" max="4861" width="32.7109375" style="21" customWidth="1"/>
    <col min="4862" max="4862" width="14" style="21" customWidth="1"/>
    <col min="4863" max="4863" width="17.7109375" style="21" customWidth="1"/>
    <col min="4864" max="4864" width="22.7109375" style="21" customWidth="1"/>
    <col min="4865" max="4865" width="30.42578125" style="21" customWidth="1"/>
    <col min="4866" max="4866" width="24.5703125" style="21" customWidth="1"/>
    <col min="4867" max="5115" width="9.140625" style="21"/>
    <col min="5116" max="5116" width="10.5703125" style="21" bestFit="1" customWidth="1"/>
    <col min="5117" max="5117" width="32.7109375" style="21" customWidth="1"/>
    <col min="5118" max="5118" width="14" style="21" customWidth="1"/>
    <col min="5119" max="5119" width="17.7109375" style="21" customWidth="1"/>
    <col min="5120" max="5120" width="22.7109375" style="21" customWidth="1"/>
    <col min="5121" max="5121" width="30.42578125" style="21" customWidth="1"/>
    <col min="5122" max="5122" width="24.5703125" style="21" customWidth="1"/>
    <col min="5123" max="5371" width="9.140625" style="21"/>
    <col min="5372" max="5372" width="10.5703125" style="21" bestFit="1" customWidth="1"/>
    <col min="5373" max="5373" width="32.7109375" style="21" customWidth="1"/>
    <col min="5374" max="5374" width="14" style="21" customWidth="1"/>
    <col min="5375" max="5375" width="17.7109375" style="21" customWidth="1"/>
    <col min="5376" max="5376" width="22.7109375" style="21" customWidth="1"/>
    <col min="5377" max="5377" width="30.42578125" style="21" customWidth="1"/>
    <col min="5378" max="5378" width="24.5703125" style="21" customWidth="1"/>
    <col min="5379" max="5627" width="9.140625" style="21"/>
    <col min="5628" max="5628" width="10.5703125" style="21" bestFit="1" customWidth="1"/>
    <col min="5629" max="5629" width="32.7109375" style="21" customWidth="1"/>
    <col min="5630" max="5630" width="14" style="21" customWidth="1"/>
    <col min="5631" max="5631" width="17.7109375" style="21" customWidth="1"/>
    <col min="5632" max="5632" width="22.7109375" style="21" customWidth="1"/>
    <col min="5633" max="5633" width="30.42578125" style="21" customWidth="1"/>
    <col min="5634" max="5634" width="24.5703125" style="21" customWidth="1"/>
    <col min="5635" max="5883" width="9.140625" style="21"/>
    <col min="5884" max="5884" width="10.5703125" style="21" bestFit="1" customWidth="1"/>
    <col min="5885" max="5885" width="32.7109375" style="21" customWidth="1"/>
    <col min="5886" max="5886" width="14" style="21" customWidth="1"/>
    <col min="5887" max="5887" width="17.7109375" style="21" customWidth="1"/>
    <col min="5888" max="5888" width="22.7109375" style="21" customWidth="1"/>
    <col min="5889" max="5889" width="30.42578125" style="21" customWidth="1"/>
    <col min="5890" max="5890" width="24.5703125" style="21" customWidth="1"/>
    <col min="5891" max="6139" width="9.140625" style="21"/>
    <col min="6140" max="6140" width="10.5703125" style="21" bestFit="1" customWidth="1"/>
    <col min="6141" max="6141" width="32.7109375" style="21" customWidth="1"/>
    <col min="6142" max="6142" width="14" style="21" customWidth="1"/>
    <col min="6143" max="6143" width="17.7109375" style="21" customWidth="1"/>
    <col min="6144" max="6144" width="22.7109375" style="21" customWidth="1"/>
    <col min="6145" max="6145" width="30.42578125" style="21" customWidth="1"/>
    <col min="6146" max="6146" width="24.5703125" style="21" customWidth="1"/>
    <col min="6147" max="6395" width="9.140625" style="21"/>
    <col min="6396" max="6396" width="10.5703125" style="21" bestFit="1" customWidth="1"/>
    <col min="6397" max="6397" width="32.7109375" style="21" customWidth="1"/>
    <col min="6398" max="6398" width="14" style="21" customWidth="1"/>
    <col min="6399" max="6399" width="17.7109375" style="21" customWidth="1"/>
    <col min="6400" max="6400" width="22.7109375" style="21" customWidth="1"/>
    <col min="6401" max="6401" width="30.42578125" style="21" customWidth="1"/>
    <col min="6402" max="6402" width="24.5703125" style="21" customWidth="1"/>
    <col min="6403" max="6651" width="9.140625" style="21"/>
    <col min="6652" max="6652" width="10.5703125" style="21" bestFit="1" customWidth="1"/>
    <col min="6653" max="6653" width="32.7109375" style="21" customWidth="1"/>
    <col min="6654" max="6654" width="14" style="21" customWidth="1"/>
    <col min="6655" max="6655" width="17.7109375" style="21" customWidth="1"/>
    <col min="6656" max="6656" width="22.7109375" style="21" customWidth="1"/>
    <col min="6657" max="6657" width="30.42578125" style="21" customWidth="1"/>
    <col min="6658" max="6658" width="24.5703125" style="21" customWidth="1"/>
    <col min="6659" max="6907" width="9.140625" style="21"/>
    <col min="6908" max="6908" width="10.5703125" style="21" bestFit="1" customWidth="1"/>
    <col min="6909" max="6909" width="32.7109375" style="21" customWidth="1"/>
    <col min="6910" max="6910" width="14" style="21" customWidth="1"/>
    <col min="6911" max="6911" width="17.7109375" style="21" customWidth="1"/>
    <col min="6912" max="6912" width="22.7109375" style="21" customWidth="1"/>
    <col min="6913" max="6913" width="30.42578125" style="21" customWidth="1"/>
    <col min="6914" max="6914" width="24.5703125" style="21" customWidth="1"/>
    <col min="6915" max="7163" width="9.140625" style="21"/>
    <col min="7164" max="7164" width="10.5703125" style="21" bestFit="1" customWidth="1"/>
    <col min="7165" max="7165" width="32.7109375" style="21" customWidth="1"/>
    <col min="7166" max="7166" width="14" style="21" customWidth="1"/>
    <col min="7167" max="7167" width="17.7109375" style="21" customWidth="1"/>
    <col min="7168" max="7168" width="22.7109375" style="21" customWidth="1"/>
    <col min="7169" max="7169" width="30.42578125" style="21" customWidth="1"/>
    <col min="7170" max="7170" width="24.5703125" style="21" customWidth="1"/>
    <col min="7171" max="7419" width="9.140625" style="21"/>
    <col min="7420" max="7420" width="10.5703125" style="21" bestFit="1" customWidth="1"/>
    <col min="7421" max="7421" width="32.7109375" style="21" customWidth="1"/>
    <col min="7422" max="7422" width="14" style="21" customWidth="1"/>
    <col min="7423" max="7423" width="17.7109375" style="21" customWidth="1"/>
    <col min="7424" max="7424" width="22.7109375" style="21" customWidth="1"/>
    <col min="7425" max="7425" width="30.42578125" style="21" customWidth="1"/>
    <col min="7426" max="7426" width="24.5703125" style="21" customWidth="1"/>
    <col min="7427" max="7675" width="9.140625" style="21"/>
    <col min="7676" max="7676" width="10.5703125" style="21" bestFit="1" customWidth="1"/>
    <col min="7677" max="7677" width="32.7109375" style="21" customWidth="1"/>
    <col min="7678" max="7678" width="14" style="21" customWidth="1"/>
    <col min="7679" max="7679" width="17.7109375" style="21" customWidth="1"/>
    <col min="7680" max="7680" width="22.7109375" style="21" customWidth="1"/>
    <col min="7681" max="7681" width="30.42578125" style="21" customWidth="1"/>
    <col min="7682" max="7682" width="24.5703125" style="21" customWidth="1"/>
    <col min="7683" max="7931" width="9.140625" style="21"/>
    <col min="7932" max="7932" width="10.5703125" style="21" bestFit="1" customWidth="1"/>
    <col min="7933" max="7933" width="32.7109375" style="21" customWidth="1"/>
    <col min="7934" max="7934" width="14" style="21" customWidth="1"/>
    <col min="7935" max="7935" width="17.7109375" style="21" customWidth="1"/>
    <col min="7936" max="7936" width="22.7109375" style="21" customWidth="1"/>
    <col min="7937" max="7937" width="30.42578125" style="21" customWidth="1"/>
    <col min="7938" max="7938" width="24.5703125" style="21" customWidth="1"/>
    <col min="7939" max="8187" width="9.140625" style="21"/>
    <col min="8188" max="8188" width="10.5703125" style="21" bestFit="1" customWidth="1"/>
    <col min="8189" max="8189" width="32.7109375" style="21" customWidth="1"/>
    <col min="8190" max="8190" width="14" style="21" customWidth="1"/>
    <col min="8191" max="8191" width="17.7109375" style="21" customWidth="1"/>
    <col min="8192" max="8192" width="22.7109375" style="21" customWidth="1"/>
    <col min="8193" max="8193" width="30.42578125" style="21" customWidth="1"/>
    <col min="8194" max="8194" width="24.5703125" style="21" customWidth="1"/>
    <col min="8195" max="8443" width="9.140625" style="21"/>
    <col min="8444" max="8444" width="10.5703125" style="21" bestFit="1" customWidth="1"/>
    <col min="8445" max="8445" width="32.7109375" style="21" customWidth="1"/>
    <col min="8446" max="8446" width="14" style="21" customWidth="1"/>
    <col min="8447" max="8447" width="17.7109375" style="21" customWidth="1"/>
    <col min="8448" max="8448" width="22.7109375" style="21" customWidth="1"/>
    <col min="8449" max="8449" width="30.42578125" style="21" customWidth="1"/>
    <col min="8450" max="8450" width="24.5703125" style="21" customWidth="1"/>
    <col min="8451" max="8699" width="9.140625" style="21"/>
    <col min="8700" max="8700" width="10.5703125" style="21" bestFit="1" customWidth="1"/>
    <col min="8701" max="8701" width="32.7109375" style="21" customWidth="1"/>
    <col min="8702" max="8702" width="14" style="21" customWidth="1"/>
    <col min="8703" max="8703" width="17.7109375" style="21" customWidth="1"/>
    <col min="8704" max="8704" width="22.7109375" style="21" customWidth="1"/>
    <col min="8705" max="8705" width="30.42578125" style="21" customWidth="1"/>
    <col min="8706" max="8706" width="24.5703125" style="21" customWidth="1"/>
    <col min="8707" max="8955" width="9.140625" style="21"/>
    <col min="8956" max="8956" width="10.5703125" style="21" bestFit="1" customWidth="1"/>
    <col min="8957" max="8957" width="32.7109375" style="21" customWidth="1"/>
    <col min="8958" max="8958" width="14" style="21" customWidth="1"/>
    <col min="8959" max="8959" width="17.7109375" style="21" customWidth="1"/>
    <col min="8960" max="8960" width="22.7109375" style="21" customWidth="1"/>
    <col min="8961" max="8961" width="30.42578125" style="21" customWidth="1"/>
    <col min="8962" max="8962" width="24.5703125" style="21" customWidth="1"/>
    <col min="8963" max="9211" width="9.140625" style="21"/>
    <col min="9212" max="9212" width="10.5703125" style="21" bestFit="1" customWidth="1"/>
    <col min="9213" max="9213" width="32.7109375" style="21" customWidth="1"/>
    <col min="9214" max="9214" width="14" style="21" customWidth="1"/>
    <col min="9215" max="9215" width="17.7109375" style="21" customWidth="1"/>
    <col min="9216" max="9216" width="22.7109375" style="21" customWidth="1"/>
    <col min="9217" max="9217" width="30.42578125" style="21" customWidth="1"/>
    <col min="9218" max="9218" width="24.5703125" style="21" customWidth="1"/>
    <col min="9219" max="9467" width="9.140625" style="21"/>
    <col min="9468" max="9468" width="10.5703125" style="21" bestFit="1" customWidth="1"/>
    <col min="9469" max="9469" width="32.7109375" style="21" customWidth="1"/>
    <col min="9470" max="9470" width="14" style="21" customWidth="1"/>
    <col min="9471" max="9471" width="17.7109375" style="21" customWidth="1"/>
    <col min="9472" max="9472" width="22.7109375" style="21" customWidth="1"/>
    <col min="9473" max="9473" width="30.42578125" style="21" customWidth="1"/>
    <col min="9474" max="9474" width="24.5703125" style="21" customWidth="1"/>
    <col min="9475" max="9723" width="9.140625" style="21"/>
    <col min="9724" max="9724" width="10.5703125" style="21" bestFit="1" customWidth="1"/>
    <col min="9725" max="9725" width="32.7109375" style="21" customWidth="1"/>
    <col min="9726" max="9726" width="14" style="21" customWidth="1"/>
    <col min="9727" max="9727" width="17.7109375" style="21" customWidth="1"/>
    <col min="9728" max="9728" width="22.7109375" style="21" customWidth="1"/>
    <col min="9729" max="9729" width="30.42578125" style="21" customWidth="1"/>
    <col min="9730" max="9730" width="24.5703125" style="21" customWidth="1"/>
    <col min="9731" max="9979" width="9.140625" style="21"/>
    <col min="9980" max="9980" width="10.5703125" style="21" bestFit="1" customWidth="1"/>
    <col min="9981" max="9981" width="32.7109375" style="21" customWidth="1"/>
    <col min="9982" max="9982" width="14" style="21" customWidth="1"/>
    <col min="9983" max="9983" width="17.7109375" style="21" customWidth="1"/>
    <col min="9984" max="9984" width="22.7109375" style="21" customWidth="1"/>
    <col min="9985" max="9985" width="30.42578125" style="21" customWidth="1"/>
    <col min="9986" max="9986" width="24.5703125" style="21" customWidth="1"/>
    <col min="9987" max="10235" width="9.140625" style="21"/>
    <col min="10236" max="10236" width="10.5703125" style="21" bestFit="1" customWidth="1"/>
    <col min="10237" max="10237" width="32.7109375" style="21" customWidth="1"/>
    <col min="10238" max="10238" width="14" style="21" customWidth="1"/>
    <col min="10239" max="10239" width="17.7109375" style="21" customWidth="1"/>
    <col min="10240" max="10240" width="22.7109375" style="21" customWidth="1"/>
    <col min="10241" max="10241" width="30.42578125" style="21" customWidth="1"/>
    <col min="10242" max="10242" width="24.5703125" style="21" customWidth="1"/>
    <col min="10243" max="10491" width="9.140625" style="21"/>
    <col min="10492" max="10492" width="10.5703125" style="21" bestFit="1" customWidth="1"/>
    <col min="10493" max="10493" width="32.7109375" style="21" customWidth="1"/>
    <col min="10494" max="10494" width="14" style="21" customWidth="1"/>
    <col min="10495" max="10495" width="17.7109375" style="21" customWidth="1"/>
    <col min="10496" max="10496" width="22.7109375" style="21" customWidth="1"/>
    <col min="10497" max="10497" width="30.42578125" style="21" customWidth="1"/>
    <col min="10498" max="10498" width="24.5703125" style="21" customWidth="1"/>
    <col min="10499" max="10747" width="9.140625" style="21"/>
    <col min="10748" max="10748" width="10.5703125" style="21" bestFit="1" customWidth="1"/>
    <col min="10749" max="10749" width="32.7109375" style="21" customWidth="1"/>
    <col min="10750" max="10750" width="14" style="21" customWidth="1"/>
    <col min="10751" max="10751" width="17.7109375" style="21" customWidth="1"/>
    <col min="10752" max="10752" width="22.7109375" style="21" customWidth="1"/>
    <col min="10753" max="10753" width="30.42578125" style="21" customWidth="1"/>
    <col min="10754" max="10754" width="24.5703125" style="21" customWidth="1"/>
    <col min="10755" max="11003" width="9.140625" style="21"/>
    <col min="11004" max="11004" width="10.5703125" style="21" bestFit="1" customWidth="1"/>
    <col min="11005" max="11005" width="32.7109375" style="21" customWidth="1"/>
    <col min="11006" max="11006" width="14" style="21" customWidth="1"/>
    <col min="11007" max="11007" width="17.7109375" style="21" customWidth="1"/>
    <col min="11008" max="11008" width="22.7109375" style="21" customWidth="1"/>
    <col min="11009" max="11009" width="30.42578125" style="21" customWidth="1"/>
    <col min="11010" max="11010" width="24.5703125" style="21" customWidth="1"/>
    <col min="11011" max="11259" width="9.140625" style="21"/>
    <col min="11260" max="11260" width="10.5703125" style="21" bestFit="1" customWidth="1"/>
    <col min="11261" max="11261" width="32.7109375" style="21" customWidth="1"/>
    <col min="11262" max="11262" width="14" style="21" customWidth="1"/>
    <col min="11263" max="11263" width="17.7109375" style="21" customWidth="1"/>
    <col min="11264" max="11264" width="22.7109375" style="21" customWidth="1"/>
    <col min="11265" max="11265" width="30.42578125" style="21" customWidth="1"/>
    <col min="11266" max="11266" width="24.5703125" style="21" customWidth="1"/>
    <col min="11267" max="11515" width="9.140625" style="21"/>
    <col min="11516" max="11516" width="10.5703125" style="21" bestFit="1" customWidth="1"/>
    <col min="11517" max="11517" width="32.7109375" style="21" customWidth="1"/>
    <col min="11518" max="11518" width="14" style="21" customWidth="1"/>
    <col min="11519" max="11519" width="17.7109375" style="21" customWidth="1"/>
    <col min="11520" max="11520" width="22.7109375" style="21" customWidth="1"/>
    <col min="11521" max="11521" width="30.42578125" style="21" customWidth="1"/>
    <col min="11522" max="11522" width="24.5703125" style="21" customWidth="1"/>
    <col min="11523" max="11771" width="9.140625" style="21"/>
    <col min="11772" max="11772" width="10.5703125" style="21" bestFit="1" customWidth="1"/>
    <col min="11773" max="11773" width="32.7109375" style="21" customWidth="1"/>
    <col min="11774" max="11774" width="14" style="21" customWidth="1"/>
    <col min="11775" max="11775" width="17.7109375" style="21" customWidth="1"/>
    <col min="11776" max="11776" width="22.7109375" style="21" customWidth="1"/>
    <col min="11777" max="11777" width="30.42578125" style="21" customWidth="1"/>
    <col min="11778" max="11778" width="24.5703125" style="21" customWidth="1"/>
    <col min="11779" max="12027" width="9.140625" style="21"/>
    <col min="12028" max="12028" width="10.5703125" style="21" bestFit="1" customWidth="1"/>
    <col min="12029" max="12029" width="32.7109375" style="21" customWidth="1"/>
    <col min="12030" max="12030" width="14" style="21" customWidth="1"/>
    <col min="12031" max="12031" width="17.7109375" style="21" customWidth="1"/>
    <col min="12032" max="12032" width="22.7109375" style="21" customWidth="1"/>
    <col min="12033" max="12033" width="30.42578125" style="21" customWidth="1"/>
    <col min="12034" max="12034" width="24.5703125" style="21" customWidth="1"/>
    <col min="12035" max="12283" width="9.140625" style="21"/>
    <col min="12284" max="12284" width="10.5703125" style="21" bestFit="1" customWidth="1"/>
    <col min="12285" max="12285" width="32.7109375" style="21" customWidth="1"/>
    <col min="12286" max="12286" width="14" style="21" customWidth="1"/>
    <col min="12287" max="12287" width="17.7109375" style="21" customWidth="1"/>
    <col min="12288" max="12288" width="22.7109375" style="21" customWidth="1"/>
    <col min="12289" max="12289" width="30.42578125" style="21" customWidth="1"/>
    <col min="12290" max="12290" width="24.5703125" style="21" customWidth="1"/>
    <col min="12291" max="12539" width="9.140625" style="21"/>
    <col min="12540" max="12540" width="10.5703125" style="21" bestFit="1" customWidth="1"/>
    <col min="12541" max="12541" width="32.7109375" style="21" customWidth="1"/>
    <col min="12542" max="12542" width="14" style="21" customWidth="1"/>
    <col min="12543" max="12543" width="17.7109375" style="21" customWidth="1"/>
    <col min="12544" max="12544" width="22.7109375" style="21" customWidth="1"/>
    <col min="12545" max="12545" width="30.42578125" style="21" customWidth="1"/>
    <col min="12546" max="12546" width="24.5703125" style="21" customWidth="1"/>
    <col min="12547" max="12795" width="9.140625" style="21"/>
    <col min="12796" max="12796" width="10.5703125" style="21" bestFit="1" customWidth="1"/>
    <col min="12797" max="12797" width="32.7109375" style="21" customWidth="1"/>
    <col min="12798" max="12798" width="14" style="21" customWidth="1"/>
    <col min="12799" max="12799" width="17.7109375" style="21" customWidth="1"/>
    <col min="12800" max="12800" width="22.7109375" style="21" customWidth="1"/>
    <col min="12801" max="12801" width="30.42578125" style="21" customWidth="1"/>
    <col min="12802" max="12802" width="24.5703125" style="21" customWidth="1"/>
    <col min="12803" max="13051" width="9.140625" style="21"/>
    <col min="13052" max="13052" width="10.5703125" style="21" bestFit="1" customWidth="1"/>
    <col min="13053" max="13053" width="32.7109375" style="21" customWidth="1"/>
    <col min="13054" max="13054" width="14" style="21" customWidth="1"/>
    <col min="13055" max="13055" width="17.7109375" style="21" customWidth="1"/>
    <col min="13056" max="13056" width="22.7109375" style="21" customWidth="1"/>
    <col min="13057" max="13057" width="30.42578125" style="21" customWidth="1"/>
    <col min="13058" max="13058" width="24.5703125" style="21" customWidth="1"/>
    <col min="13059" max="13307" width="9.140625" style="21"/>
    <col min="13308" max="13308" width="10.5703125" style="21" bestFit="1" customWidth="1"/>
    <col min="13309" max="13309" width="32.7109375" style="21" customWidth="1"/>
    <col min="13310" max="13310" width="14" style="21" customWidth="1"/>
    <col min="13311" max="13311" width="17.7109375" style="21" customWidth="1"/>
    <col min="13312" max="13312" width="22.7109375" style="21" customWidth="1"/>
    <col min="13313" max="13313" width="30.42578125" style="21" customWidth="1"/>
    <col min="13314" max="13314" width="24.5703125" style="21" customWidth="1"/>
    <col min="13315" max="13563" width="9.140625" style="21"/>
    <col min="13564" max="13564" width="10.5703125" style="21" bestFit="1" customWidth="1"/>
    <col min="13565" max="13565" width="32.7109375" style="21" customWidth="1"/>
    <col min="13566" max="13566" width="14" style="21" customWidth="1"/>
    <col min="13567" max="13567" width="17.7109375" style="21" customWidth="1"/>
    <col min="13568" max="13568" width="22.7109375" style="21" customWidth="1"/>
    <col min="13569" max="13569" width="30.42578125" style="21" customWidth="1"/>
    <col min="13570" max="13570" width="24.5703125" style="21" customWidth="1"/>
    <col min="13571" max="13819" width="9.140625" style="21"/>
    <col min="13820" max="13820" width="10.5703125" style="21" bestFit="1" customWidth="1"/>
    <col min="13821" max="13821" width="32.7109375" style="21" customWidth="1"/>
    <col min="13822" max="13822" width="14" style="21" customWidth="1"/>
    <col min="13823" max="13823" width="17.7109375" style="21" customWidth="1"/>
    <col min="13824" max="13824" width="22.7109375" style="21" customWidth="1"/>
    <col min="13825" max="13825" width="30.42578125" style="21" customWidth="1"/>
    <col min="13826" max="13826" width="24.5703125" style="21" customWidth="1"/>
    <col min="13827" max="14075" width="9.140625" style="21"/>
    <col min="14076" max="14076" width="10.5703125" style="21" bestFit="1" customWidth="1"/>
    <col min="14077" max="14077" width="32.7109375" style="21" customWidth="1"/>
    <col min="14078" max="14078" width="14" style="21" customWidth="1"/>
    <col min="14079" max="14079" width="17.7109375" style="21" customWidth="1"/>
    <col min="14080" max="14080" width="22.7109375" style="21" customWidth="1"/>
    <col min="14081" max="14081" width="30.42578125" style="21" customWidth="1"/>
    <col min="14082" max="14082" width="24.5703125" style="21" customWidth="1"/>
    <col min="14083" max="14331" width="9.140625" style="21"/>
    <col min="14332" max="14332" width="10.5703125" style="21" bestFit="1" customWidth="1"/>
    <col min="14333" max="14333" width="32.7109375" style="21" customWidth="1"/>
    <col min="14334" max="14334" width="14" style="21" customWidth="1"/>
    <col min="14335" max="14335" width="17.7109375" style="21" customWidth="1"/>
    <col min="14336" max="14336" width="22.7109375" style="21" customWidth="1"/>
    <col min="14337" max="14337" width="30.42578125" style="21" customWidth="1"/>
    <col min="14338" max="14338" width="24.5703125" style="21" customWidth="1"/>
    <col min="14339" max="14587" width="9.140625" style="21"/>
    <col min="14588" max="14588" width="10.5703125" style="21" bestFit="1" customWidth="1"/>
    <col min="14589" max="14589" width="32.7109375" style="21" customWidth="1"/>
    <col min="14590" max="14590" width="14" style="21" customWidth="1"/>
    <col min="14591" max="14591" width="17.7109375" style="21" customWidth="1"/>
    <col min="14592" max="14592" width="22.7109375" style="21" customWidth="1"/>
    <col min="14593" max="14593" width="30.42578125" style="21" customWidth="1"/>
    <col min="14594" max="14594" width="24.5703125" style="21" customWidth="1"/>
    <col min="14595" max="14843" width="9.140625" style="21"/>
    <col min="14844" max="14844" width="10.5703125" style="21" bestFit="1" customWidth="1"/>
    <col min="14845" max="14845" width="32.7109375" style="21" customWidth="1"/>
    <col min="14846" max="14846" width="14" style="21" customWidth="1"/>
    <col min="14847" max="14847" width="17.7109375" style="21" customWidth="1"/>
    <col min="14848" max="14848" width="22.7109375" style="21" customWidth="1"/>
    <col min="14849" max="14849" width="30.42578125" style="21" customWidth="1"/>
    <col min="14850" max="14850" width="24.5703125" style="21" customWidth="1"/>
    <col min="14851" max="15099" width="9.140625" style="21"/>
    <col min="15100" max="15100" width="10.5703125" style="21" bestFit="1" customWidth="1"/>
    <col min="15101" max="15101" width="32.7109375" style="21" customWidth="1"/>
    <col min="15102" max="15102" width="14" style="21" customWidth="1"/>
    <col min="15103" max="15103" width="17.7109375" style="21" customWidth="1"/>
    <col min="15104" max="15104" width="22.7109375" style="21" customWidth="1"/>
    <col min="15105" max="15105" width="30.42578125" style="21" customWidth="1"/>
    <col min="15106" max="15106" width="24.5703125" style="21" customWidth="1"/>
    <col min="15107" max="15355" width="9.140625" style="21"/>
    <col min="15356" max="15356" width="10.5703125" style="21" bestFit="1" customWidth="1"/>
    <col min="15357" max="15357" width="32.7109375" style="21" customWidth="1"/>
    <col min="15358" max="15358" width="14" style="21" customWidth="1"/>
    <col min="15359" max="15359" width="17.7109375" style="21" customWidth="1"/>
    <col min="15360" max="15360" width="22.7109375" style="21" customWidth="1"/>
    <col min="15361" max="15361" width="30.42578125" style="21" customWidth="1"/>
    <col min="15362" max="15362" width="24.5703125" style="21" customWidth="1"/>
    <col min="15363" max="15611" width="9.140625" style="21"/>
    <col min="15612" max="15612" width="10.5703125" style="21" bestFit="1" customWidth="1"/>
    <col min="15613" max="15613" width="32.7109375" style="21" customWidth="1"/>
    <col min="15614" max="15614" width="14" style="21" customWidth="1"/>
    <col min="15615" max="15615" width="17.7109375" style="21" customWidth="1"/>
    <col min="15616" max="15616" width="22.7109375" style="21" customWidth="1"/>
    <col min="15617" max="15617" width="30.42578125" style="21" customWidth="1"/>
    <col min="15618" max="15618" width="24.5703125" style="21" customWidth="1"/>
    <col min="15619" max="15867" width="9.140625" style="21"/>
    <col min="15868" max="15868" width="10.5703125" style="21" bestFit="1" customWidth="1"/>
    <col min="15869" max="15869" width="32.7109375" style="21" customWidth="1"/>
    <col min="15870" max="15870" width="14" style="21" customWidth="1"/>
    <col min="15871" max="15871" width="17.7109375" style="21" customWidth="1"/>
    <col min="15872" max="15872" width="22.7109375" style="21" customWidth="1"/>
    <col min="15873" max="15873" width="30.42578125" style="21" customWidth="1"/>
    <col min="15874" max="15874" width="24.5703125" style="21" customWidth="1"/>
    <col min="15875" max="16123" width="9.140625" style="21"/>
    <col min="16124" max="16124" width="10.5703125" style="21" bestFit="1" customWidth="1"/>
    <col min="16125" max="16125" width="32.7109375" style="21" customWidth="1"/>
    <col min="16126" max="16126" width="14" style="21" customWidth="1"/>
    <col min="16127" max="16127" width="17.7109375" style="21" customWidth="1"/>
    <col min="16128" max="16128" width="22.7109375" style="21" customWidth="1"/>
    <col min="16129" max="16129" width="30.42578125" style="21" customWidth="1"/>
    <col min="16130" max="16130" width="24.5703125" style="21" customWidth="1"/>
    <col min="16131" max="16384" width="9.140625" style="21"/>
  </cols>
  <sheetData>
    <row r="2" spans="1:6" ht="15.75">
      <c r="E2" s="4" t="s">
        <v>162</v>
      </c>
    </row>
    <row r="3" spans="1:6" ht="15.75">
      <c r="E3" s="4" t="s">
        <v>1</v>
      </c>
    </row>
    <row r="4" spans="1:6" ht="15.75">
      <c r="E4" s="138" t="s">
        <v>395</v>
      </c>
    </row>
    <row r="5" spans="1:6" s="5" customFormat="1" ht="24.75" customHeight="1">
      <c r="A5" s="145"/>
      <c r="B5" s="145"/>
      <c r="C5" s="145"/>
      <c r="D5" s="58"/>
    </row>
    <row r="6" spans="1:6" s="24" customFormat="1" ht="42" customHeight="1">
      <c r="A6" s="146" t="s">
        <v>171</v>
      </c>
      <c r="B6" s="146"/>
      <c r="C6" s="146"/>
      <c r="D6" s="146"/>
      <c r="E6" s="146"/>
    </row>
    <row r="7" spans="1:6" ht="15.75" customHeight="1">
      <c r="A7" s="196" t="s">
        <v>2</v>
      </c>
      <c r="B7" s="192" t="s">
        <v>3</v>
      </c>
      <c r="C7" s="217" t="s">
        <v>141</v>
      </c>
      <c r="D7" s="212" t="s">
        <v>5</v>
      </c>
      <c r="E7" s="212" t="s">
        <v>156</v>
      </c>
    </row>
    <row r="8" spans="1:6" ht="67.5" customHeight="1">
      <c r="A8" s="196"/>
      <c r="B8" s="192"/>
      <c r="C8" s="218"/>
      <c r="D8" s="198"/>
      <c r="E8" s="198" t="s">
        <v>137</v>
      </c>
    </row>
    <row r="9" spans="1:6" s="137" customFormat="1">
      <c r="A9" s="125">
        <v>1</v>
      </c>
      <c r="B9" s="134">
        <v>2</v>
      </c>
      <c r="C9" s="135">
        <v>3</v>
      </c>
      <c r="D9" s="135">
        <v>4</v>
      </c>
      <c r="E9" s="136">
        <v>5</v>
      </c>
    </row>
    <row r="10" spans="1:6" ht="19.5" customHeight="1">
      <c r="A10" s="59">
        <v>33</v>
      </c>
      <c r="B10" s="29" t="s">
        <v>13</v>
      </c>
      <c r="C10" s="43">
        <v>0</v>
      </c>
      <c r="D10" s="43">
        <v>33500000</v>
      </c>
      <c r="E10" s="43">
        <v>33500000</v>
      </c>
      <c r="F10" s="60"/>
    </row>
    <row r="11" spans="1:6" ht="15">
      <c r="A11" s="67">
        <v>600</v>
      </c>
      <c r="B11" s="68" t="s">
        <v>99</v>
      </c>
      <c r="C11" s="43">
        <v>0</v>
      </c>
      <c r="D11" s="43">
        <v>300040</v>
      </c>
      <c r="E11" s="43">
        <v>300040</v>
      </c>
    </row>
    <row r="12" spans="1:6" ht="15">
      <c r="A12" s="67">
        <v>601</v>
      </c>
      <c r="B12" s="68" t="s">
        <v>100</v>
      </c>
      <c r="C12" s="43">
        <v>0</v>
      </c>
      <c r="D12" s="43">
        <v>811149</v>
      </c>
      <c r="E12" s="43">
        <v>811149</v>
      </c>
    </row>
    <row r="13" spans="1:6" ht="15">
      <c r="A13" s="67">
        <v>602</v>
      </c>
      <c r="B13" s="68" t="s">
        <v>101</v>
      </c>
      <c r="C13" s="43">
        <v>0</v>
      </c>
      <c r="D13" s="43">
        <v>537692</v>
      </c>
      <c r="E13" s="43">
        <v>537692</v>
      </c>
    </row>
    <row r="14" spans="1:6" ht="15">
      <c r="A14" s="67">
        <v>603</v>
      </c>
      <c r="B14" s="68" t="s">
        <v>102</v>
      </c>
      <c r="C14" s="43">
        <v>0</v>
      </c>
      <c r="D14" s="43">
        <v>371404</v>
      </c>
      <c r="E14" s="43">
        <v>371404</v>
      </c>
    </row>
    <row r="15" spans="1:6" ht="15">
      <c r="A15" s="67">
        <v>604</v>
      </c>
      <c r="B15" s="68" t="s">
        <v>103</v>
      </c>
      <c r="C15" s="43">
        <v>0</v>
      </c>
      <c r="D15" s="43">
        <v>318561</v>
      </c>
      <c r="E15" s="43">
        <v>318561</v>
      </c>
    </row>
    <row r="16" spans="1:6" ht="15">
      <c r="A16" s="67">
        <v>605</v>
      </c>
      <c r="B16" s="68" t="s">
        <v>104</v>
      </c>
      <c r="C16" s="43">
        <v>0</v>
      </c>
      <c r="D16" s="43">
        <v>293955</v>
      </c>
      <c r="E16" s="43">
        <v>293955</v>
      </c>
    </row>
    <row r="17" spans="1:5" ht="15">
      <c r="A17" s="67">
        <v>607</v>
      </c>
      <c r="B17" s="68" t="s">
        <v>105</v>
      </c>
      <c r="C17" s="43">
        <v>0</v>
      </c>
      <c r="D17" s="43">
        <v>1558084</v>
      </c>
      <c r="E17" s="43">
        <v>1558084</v>
      </c>
    </row>
    <row r="18" spans="1:5" ht="15">
      <c r="A18" s="67">
        <v>610</v>
      </c>
      <c r="B18" s="68" t="s">
        <v>106</v>
      </c>
      <c r="C18" s="43">
        <v>0</v>
      </c>
      <c r="D18" s="43">
        <v>858154</v>
      </c>
      <c r="E18" s="43">
        <v>858154</v>
      </c>
    </row>
    <row r="19" spans="1:5" ht="30">
      <c r="A19" s="67">
        <v>611</v>
      </c>
      <c r="B19" s="68" t="s">
        <v>107</v>
      </c>
      <c r="C19" s="43">
        <v>0</v>
      </c>
      <c r="D19" s="43">
        <v>323334</v>
      </c>
      <c r="E19" s="43">
        <v>323334</v>
      </c>
    </row>
    <row r="20" spans="1:5" ht="15">
      <c r="A20" s="67">
        <v>612</v>
      </c>
      <c r="B20" s="69" t="s">
        <v>108</v>
      </c>
      <c r="C20" s="43">
        <v>0</v>
      </c>
      <c r="D20" s="43">
        <v>465777</v>
      </c>
      <c r="E20" s="43">
        <v>465777</v>
      </c>
    </row>
    <row r="21" spans="1:5" ht="15">
      <c r="A21" s="67">
        <v>613</v>
      </c>
      <c r="B21" s="68" t="s">
        <v>109</v>
      </c>
      <c r="C21" s="43">
        <v>0</v>
      </c>
      <c r="D21" s="43">
        <v>854066</v>
      </c>
      <c r="E21" s="43">
        <v>854066</v>
      </c>
    </row>
    <row r="22" spans="1:5" ht="15">
      <c r="A22" s="67">
        <v>615</v>
      </c>
      <c r="B22" s="68" t="s">
        <v>110</v>
      </c>
      <c r="C22" s="43">
        <v>0</v>
      </c>
      <c r="D22" s="43">
        <v>275016</v>
      </c>
      <c r="E22" s="43">
        <v>275016</v>
      </c>
    </row>
    <row r="23" spans="1:5" ht="15">
      <c r="A23" s="67">
        <v>616</v>
      </c>
      <c r="B23" s="68" t="s">
        <v>111</v>
      </c>
      <c r="C23" s="43">
        <v>0</v>
      </c>
      <c r="D23" s="43">
        <v>592817</v>
      </c>
      <c r="E23" s="43">
        <v>592817</v>
      </c>
    </row>
    <row r="24" spans="1:5" ht="15">
      <c r="A24" s="67">
        <v>618</v>
      </c>
      <c r="B24" s="68" t="s">
        <v>112</v>
      </c>
      <c r="C24" s="43">
        <v>0</v>
      </c>
      <c r="D24" s="43">
        <v>1120088</v>
      </c>
      <c r="E24" s="43">
        <v>1120088</v>
      </c>
    </row>
    <row r="25" spans="1:5" ht="15">
      <c r="A25" s="67">
        <v>623</v>
      </c>
      <c r="B25" s="68" t="s">
        <v>113</v>
      </c>
      <c r="C25" s="43">
        <v>0</v>
      </c>
      <c r="D25" s="43">
        <v>554425</v>
      </c>
      <c r="E25" s="43">
        <v>554425</v>
      </c>
    </row>
    <row r="26" spans="1:5" ht="15">
      <c r="A26" s="70">
        <v>624</v>
      </c>
      <c r="B26" s="71" t="s">
        <v>172</v>
      </c>
      <c r="C26" s="43">
        <v>0</v>
      </c>
      <c r="D26" s="43">
        <v>213483</v>
      </c>
      <c r="E26" s="43">
        <v>213483</v>
      </c>
    </row>
    <row r="27" spans="1:5" ht="15">
      <c r="A27" s="67">
        <v>625</v>
      </c>
      <c r="B27" s="68" t="s">
        <v>115</v>
      </c>
      <c r="C27" s="43">
        <v>0</v>
      </c>
      <c r="D27" s="43">
        <v>450926</v>
      </c>
      <c r="E27" s="43">
        <v>450926</v>
      </c>
    </row>
    <row r="28" spans="1:5" ht="15">
      <c r="A28" s="67">
        <v>626</v>
      </c>
      <c r="B28" s="68" t="s">
        <v>116</v>
      </c>
      <c r="C28" s="43">
        <v>0</v>
      </c>
      <c r="D28" s="43">
        <v>756994</v>
      </c>
      <c r="E28" s="43">
        <v>756994</v>
      </c>
    </row>
    <row r="29" spans="1:5" ht="15">
      <c r="A29" s="67">
        <v>628</v>
      </c>
      <c r="B29" s="68" t="s">
        <v>138</v>
      </c>
      <c r="C29" s="43">
        <v>0</v>
      </c>
      <c r="D29" s="43">
        <v>1804140</v>
      </c>
      <c r="E29" s="43">
        <v>1804140</v>
      </c>
    </row>
    <row r="30" spans="1:5" ht="15">
      <c r="A30" s="67">
        <v>630</v>
      </c>
      <c r="B30" s="68" t="s">
        <v>117</v>
      </c>
      <c r="C30" s="43">
        <v>0</v>
      </c>
      <c r="D30" s="43">
        <v>687722</v>
      </c>
      <c r="E30" s="43">
        <v>687722</v>
      </c>
    </row>
    <row r="31" spans="1:5" ht="15">
      <c r="A31" s="67">
        <v>631</v>
      </c>
      <c r="B31" s="68" t="s">
        <v>118</v>
      </c>
      <c r="C31" s="43">
        <v>0</v>
      </c>
      <c r="D31" s="43">
        <v>191217</v>
      </c>
      <c r="E31" s="43">
        <v>191217</v>
      </c>
    </row>
    <row r="32" spans="1:5" ht="15">
      <c r="A32" s="67">
        <v>632</v>
      </c>
      <c r="B32" s="68" t="s">
        <v>119</v>
      </c>
      <c r="C32" s="43">
        <v>0</v>
      </c>
      <c r="D32" s="43">
        <v>620579</v>
      </c>
      <c r="E32" s="43">
        <v>620579</v>
      </c>
    </row>
    <row r="33" spans="1:5" ht="30">
      <c r="A33" s="67">
        <v>634</v>
      </c>
      <c r="B33" s="68" t="s">
        <v>120</v>
      </c>
      <c r="C33" s="43">
        <v>0</v>
      </c>
      <c r="D33" s="43">
        <v>744786</v>
      </c>
      <c r="E33" s="43">
        <v>744786</v>
      </c>
    </row>
    <row r="34" spans="1:5" ht="15">
      <c r="A34" s="67">
        <v>636</v>
      </c>
      <c r="B34" s="68" t="s">
        <v>121</v>
      </c>
      <c r="C34" s="43">
        <v>0</v>
      </c>
      <c r="D34" s="43">
        <v>1124804</v>
      </c>
      <c r="E34" s="43">
        <v>1124804</v>
      </c>
    </row>
    <row r="35" spans="1:5" ht="15">
      <c r="A35" s="67">
        <v>639</v>
      </c>
      <c r="B35" s="68" t="s">
        <v>122</v>
      </c>
      <c r="C35" s="43">
        <v>0</v>
      </c>
      <c r="D35" s="43">
        <v>290362</v>
      </c>
      <c r="E35" s="43">
        <v>290362</v>
      </c>
    </row>
    <row r="36" spans="1:5" ht="15">
      <c r="A36" s="67">
        <v>640</v>
      </c>
      <c r="B36" s="68" t="s">
        <v>123</v>
      </c>
      <c r="C36" s="43">
        <v>0</v>
      </c>
      <c r="D36" s="43">
        <v>223542</v>
      </c>
      <c r="E36" s="43">
        <v>223542</v>
      </c>
    </row>
    <row r="37" spans="1:5" ht="15">
      <c r="A37" s="67">
        <v>641</v>
      </c>
      <c r="B37" s="68" t="s">
        <v>124</v>
      </c>
      <c r="C37" s="43">
        <v>0</v>
      </c>
      <c r="D37" s="43">
        <v>465720</v>
      </c>
      <c r="E37" s="43">
        <v>465720</v>
      </c>
    </row>
    <row r="38" spans="1:5" ht="15">
      <c r="A38" s="67">
        <v>642</v>
      </c>
      <c r="B38" s="68" t="s">
        <v>125</v>
      </c>
      <c r="C38" s="43">
        <v>0</v>
      </c>
      <c r="D38" s="43">
        <v>907860</v>
      </c>
      <c r="E38" s="43">
        <v>907860</v>
      </c>
    </row>
    <row r="39" spans="1:5" ht="15">
      <c r="A39" s="67">
        <v>645</v>
      </c>
      <c r="B39" s="68" t="s">
        <v>126</v>
      </c>
      <c r="C39" s="43">
        <v>0</v>
      </c>
      <c r="D39" s="43">
        <v>348776</v>
      </c>
      <c r="E39" s="43">
        <v>348776</v>
      </c>
    </row>
    <row r="40" spans="1:5" ht="15">
      <c r="A40" s="67">
        <v>646</v>
      </c>
      <c r="B40" s="68" t="s">
        <v>127</v>
      </c>
      <c r="C40" s="43">
        <v>0</v>
      </c>
      <c r="D40" s="43">
        <v>434801</v>
      </c>
      <c r="E40" s="43">
        <v>434801</v>
      </c>
    </row>
    <row r="41" spans="1:5" ht="15">
      <c r="A41" s="67">
        <v>647</v>
      </c>
      <c r="B41" s="68" t="s">
        <v>128</v>
      </c>
      <c r="C41" s="43">
        <v>0</v>
      </c>
      <c r="D41" s="43">
        <v>1933443</v>
      </c>
      <c r="E41" s="43">
        <v>1933443</v>
      </c>
    </row>
    <row r="42" spans="1:5" ht="15">
      <c r="A42" s="67">
        <v>651</v>
      </c>
      <c r="B42" s="68" t="s">
        <v>38</v>
      </c>
      <c r="C42" s="43">
        <v>0</v>
      </c>
      <c r="D42" s="43">
        <v>626360</v>
      </c>
      <c r="E42" s="43">
        <v>626360</v>
      </c>
    </row>
    <row r="43" spans="1:5" ht="15">
      <c r="A43" s="67">
        <v>655</v>
      </c>
      <c r="B43" s="68" t="s">
        <v>130</v>
      </c>
      <c r="C43" s="43">
        <v>0</v>
      </c>
      <c r="D43" s="43">
        <v>743835</v>
      </c>
      <c r="E43" s="43">
        <v>743835</v>
      </c>
    </row>
    <row r="44" spans="1:5" ht="15">
      <c r="A44" s="67">
        <v>657</v>
      </c>
      <c r="B44" s="68" t="s">
        <v>39</v>
      </c>
      <c r="C44" s="43">
        <v>0</v>
      </c>
      <c r="D44" s="43">
        <v>696088</v>
      </c>
      <c r="E44" s="43">
        <v>696088</v>
      </c>
    </row>
    <row r="45" spans="1:5" ht="15.75">
      <c r="A45" s="30"/>
      <c r="B45" s="31" t="s">
        <v>6</v>
      </c>
      <c r="C45" s="42">
        <f>SUM(C10:C44)</f>
        <v>0</v>
      </c>
      <c r="D45" s="42">
        <f>SUM(D10:D44)</f>
        <v>56000000</v>
      </c>
      <c r="E45" s="42">
        <f>SUM(E10:E44)</f>
        <v>56000000</v>
      </c>
    </row>
  </sheetData>
  <mergeCells count="7">
    <mergeCell ref="A5:C5"/>
    <mergeCell ref="A6:E6"/>
    <mergeCell ref="A7:A8"/>
    <mergeCell ref="B7:B8"/>
    <mergeCell ref="C7:C8"/>
    <mergeCell ref="D7:D8"/>
    <mergeCell ref="E7:E8"/>
  </mergeCells>
  <pageMargins left="0.9055118110236221" right="0.31496062992125984" top="0.74803149606299213" bottom="0.74803149606299213" header="0.70866141732283472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15</vt:i4>
      </vt:variant>
    </vt:vector>
  </HeadingPairs>
  <TitlesOfParts>
    <vt:vector size="23" baseType="lpstr">
      <vt:lpstr>Приложение 1 (скорая базовая)</vt:lpstr>
      <vt:lpstr>Приложение 2 (АПП)</vt:lpstr>
      <vt:lpstr>Приложение 3 (Дисп)</vt:lpstr>
      <vt:lpstr>Приложение 4 (Стац.базовая)</vt:lpstr>
      <vt:lpstr>стационар (профили)</vt:lpstr>
      <vt:lpstr>Приложение 5 (ДневнойСтац)</vt:lpstr>
      <vt:lpstr>ДС профили</vt:lpstr>
      <vt:lpstr>Приложение 6 (скорая сверхбаз)</vt:lpstr>
      <vt:lpstr>'ДС профили'!Заголовки_для_печати</vt:lpstr>
      <vt:lpstr>'Приложение 1 (скорая базовая)'!Заголовки_для_печати</vt:lpstr>
      <vt:lpstr>'Приложение 2 (АПП)'!Заголовки_для_печати</vt:lpstr>
      <vt:lpstr>'Приложение 3 (Дисп)'!Заголовки_для_печати</vt:lpstr>
      <vt:lpstr>'Приложение 4 (Стац.базовая)'!Заголовки_для_печати</vt:lpstr>
      <vt:lpstr>'Приложение 5 (ДневнойСтац)'!Заголовки_для_печати</vt:lpstr>
      <vt:lpstr>'Приложение 6 (скорая сверхбаз)'!Заголовки_для_печати</vt:lpstr>
      <vt:lpstr>'стационар (профили)'!Заголовки_для_печати</vt:lpstr>
      <vt:lpstr>'Приложение 1 (скорая базовая)'!Область_печати</vt:lpstr>
      <vt:lpstr>'Приложение 2 (АПП)'!Область_печати</vt:lpstr>
      <vt:lpstr>'Приложение 3 (Дисп)'!Область_печати</vt:lpstr>
      <vt:lpstr>'Приложение 4 (Стац.базовая)'!Область_печати</vt:lpstr>
      <vt:lpstr>'Приложение 5 (ДневнойСтац)'!Область_печати</vt:lpstr>
      <vt:lpstr>'Приложение 6 (скорая сверхбаз)'!Область_печати</vt:lpstr>
      <vt:lpstr>'стационар (профили)'!Область_печати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foi</dc:creator>
  <cp:lastModifiedBy>kss</cp:lastModifiedBy>
  <cp:lastPrinted>2015-02-11T05:30:19Z</cp:lastPrinted>
  <dcterms:created xsi:type="dcterms:W3CDTF">2013-07-29T02:34:48Z</dcterms:created>
  <dcterms:modified xsi:type="dcterms:W3CDTF">2015-02-12T08:59:46Z</dcterms:modified>
</cp:coreProperties>
</file>